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3AF" lockStructure="1"/>
  <bookViews>
    <workbookView xWindow="285" yWindow="-120" windowWidth="10680" windowHeight="8295" tabRatio="739" firstSheet="1" activeTab="6"/>
  </bookViews>
  <sheets>
    <sheet name="Instructions" sheetId="8" r:id="rId1"/>
    <sheet name="Grantee Information" sheetId="1" r:id="rId2"/>
    <sheet name="Relationship to Community" sheetId="2" r:id="rId3"/>
    <sheet name="Program Design" sheetId="3" r:id="rId4"/>
    <sheet name="Performance Measure Check" sheetId="4" r:id="rId5"/>
    <sheet name="Spending" sheetId="5" r:id="rId6"/>
    <sheet name="Additional Information" sheetId="6" r:id="rId7"/>
    <sheet name="Drop Down Lists" sheetId="7" state="hidden" r:id="rId8"/>
    <sheet name="Exhibit One Questions" sheetId="9" r:id="rId9"/>
  </sheets>
  <definedNames>
    <definedName name="_xlnm.Print_Area" localSheetId="8">'Exhibit One Questions'!$A$1:$E$18</definedName>
    <definedName name="_xlnm.Print_Area" localSheetId="0">Instructions!$A$1:$A$40</definedName>
    <definedName name="_xlnm.Print_Area" localSheetId="4">'Performance Measure Check'!$A$1:$G$38</definedName>
    <definedName name="_xlnm.Print_Titles" localSheetId="8">'Exhibit One Questions'!$A:$A</definedName>
    <definedName name="_xlnm.Print_Titles" localSheetId="3">'Program Design'!$A:$A,'Program Design'!$1:$3</definedName>
    <definedName name="_xlnm.Print_Titles" localSheetId="5">Spending!$A:$B</definedName>
  </definedNames>
  <calcPr calcId="145621"/>
</workbook>
</file>

<file path=xl/calcChain.xml><?xml version="1.0" encoding="utf-8"?>
<calcChain xmlns="http://schemas.openxmlformats.org/spreadsheetml/2006/main">
  <c r="E3" i="9" l="1"/>
  <c r="C3" i="9"/>
  <c r="D3" i="9"/>
  <c r="B3" i="9"/>
  <c r="B37" i="1"/>
  <c r="B36" i="1"/>
  <c r="B35" i="1"/>
  <c r="B34" i="1"/>
  <c r="F32" i="4" l="1"/>
  <c r="G32" i="4"/>
  <c r="E32" i="4"/>
  <c r="D32" i="4"/>
  <c r="G17" i="4"/>
  <c r="F17" i="4"/>
  <c r="E17" i="4"/>
  <c r="D17" i="4"/>
  <c r="G27" i="4"/>
  <c r="F27" i="4"/>
  <c r="E27" i="4"/>
  <c r="D27" i="4"/>
  <c r="G2" i="6"/>
  <c r="E2" i="6"/>
  <c r="C2" i="6"/>
  <c r="Q3" i="5"/>
  <c r="L3" i="5"/>
  <c r="G3" i="5"/>
  <c r="C3" i="5"/>
  <c r="E3" i="3"/>
  <c r="D3" i="3"/>
  <c r="A2" i="6"/>
  <c r="F5" i="4"/>
  <c r="E5" i="4"/>
  <c r="D5" i="4"/>
  <c r="G5" i="4"/>
  <c r="F6" i="2"/>
  <c r="E6" i="2"/>
  <c r="D6" i="2"/>
  <c r="C3" i="3"/>
  <c r="B3" i="3"/>
  <c r="C6" i="2"/>
  <c r="G24" i="4" l="1"/>
  <c r="F24" i="4"/>
  <c r="E24" i="4"/>
  <c r="D24" i="4"/>
  <c r="E19" i="5" l="1"/>
  <c r="E18" i="5"/>
  <c r="E17" i="5"/>
  <c r="E16" i="5"/>
  <c r="E15" i="5"/>
  <c r="E14" i="5"/>
  <c r="E13" i="5"/>
  <c r="E12" i="5"/>
  <c r="E11" i="5"/>
  <c r="E10" i="5"/>
  <c r="E9" i="5"/>
  <c r="E8" i="5"/>
  <c r="E7" i="5"/>
  <c r="E6" i="5"/>
  <c r="E5" i="5"/>
  <c r="D19" i="5"/>
  <c r="D18" i="5"/>
  <c r="D17" i="5"/>
  <c r="D16" i="5"/>
  <c r="D15" i="5"/>
  <c r="D14" i="5"/>
  <c r="D13" i="5"/>
  <c r="D12" i="5"/>
  <c r="D11" i="5"/>
  <c r="D10" i="5"/>
  <c r="D9" i="5"/>
  <c r="D8" i="5"/>
  <c r="D7" i="5"/>
  <c r="D6" i="5"/>
  <c r="D5" i="5"/>
  <c r="C20" i="5"/>
  <c r="G19" i="5" l="1"/>
  <c r="L19" i="5" s="1"/>
  <c r="Q19" i="5" s="1"/>
  <c r="T19" i="5" s="1"/>
  <c r="G18" i="5"/>
  <c r="L18" i="5" s="1"/>
  <c r="O18" i="5" s="1"/>
  <c r="G17" i="5"/>
  <c r="L17" i="5" s="1"/>
  <c r="Q17" i="5" s="1"/>
  <c r="T17" i="5" s="1"/>
  <c r="G16" i="5"/>
  <c r="L16" i="5" s="1"/>
  <c r="Q16" i="5" s="1"/>
  <c r="T16" i="5" s="1"/>
  <c r="G15" i="5"/>
  <c r="L15" i="5" s="1"/>
  <c r="Q15" i="5" s="1"/>
  <c r="T15" i="5" s="1"/>
  <c r="G14" i="5"/>
  <c r="L14" i="5" s="1"/>
  <c r="Q14" i="5" s="1"/>
  <c r="T14" i="5" s="1"/>
  <c r="G13" i="5"/>
  <c r="L13" i="5" s="1"/>
  <c r="Q13" i="5" s="1"/>
  <c r="T13" i="5" s="1"/>
  <c r="G12" i="5"/>
  <c r="L12" i="5" s="1"/>
  <c r="Q12" i="5" s="1"/>
  <c r="T12" i="5" s="1"/>
  <c r="G11" i="5"/>
  <c r="L11" i="5" s="1"/>
  <c r="Q11" i="5" s="1"/>
  <c r="T11" i="5" s="1"/>
  <c r="G10" i="5"/>
  <c r="L10" i="5" s="1"/>
  <c r="N10" i="5" s="1"/>
  <c r="G9" i="5"/>
  <c r="L9" i="5" s="1"/>
  <c r="Q9" i="5" s="1"/>
  <c r="T9" i="5" s="1"/>
  <c r="G8" i="5"/>
  <c r="L8" i="5" s="1"/>
  <c r="Q8" i="5" s="1"/>
  <c r="T8" i="5" s="1"/>
  <c r="G7" i="5"/>
  <c r="L7" i="5" s="1"/>
  <c r="Q7" i="5" s="1"/>
  <c r="T7" i="5" s="1"/>
  <c r="G6" i="5"/>
  <c r="J6" i="5" s="1"/>
  <c r="G5" i="5"/>
  <c r="G36" i="4"/>
  <c r="F36" i="4"/>
  <c r="E36" i="4"/>
  <c r="D36" i="4"/>
  <c r="G11" i="4"/>
  <c r="F11" i="4"/>
  <c r="E11" i="4"/>
  <c r="D11" i="4"/>
  <c r="L5" i="5" l="1"/>
  <c r="Q5" i="5" s="1"/>
  <c r="T5" i="5" s="1"/>
  <c r="I5" i="5"/>
  <c r="I13" i="5"/>
  <c r="N13" i="5"/>
  <c r="O19" i="5"/>
  <c r="N11" i="5"/>
  <c r="N19" i="5"/>
  <c r="I12" i="5"/>
  <c r="O11" i="5"/>
  <c r="N7" i="5"/>
  <c r="N15" i="5"/>
  <c r="I8" i="5"/>
  <c r="I16" i="5"/>
  <c r="O13" i="5"/>
  <c r="N9" i="5"/>
  <c r="N17" i="5"/>
  <c r="I9" i="5"/>
  <c r="I17" i="5"/>
  <c r="S14" i="5"/>
  <c r="S7" i="5"/>
  <c r="S11" i="5"/>
  <c r="S15" i="5"/>
  <c r="S19" i="5"/>
  <c r="N8" i="5"/>
  <c r="N12" i="5"/>
  <c r="N16" i="5"/>
  <c r="J16" i="5"/>
  <c r="S8" i="5"/>
  <c r="S12" i="5"/>
  <c r="S16" i="5"/>
  <c r="I6" i="5"/>
  <c r="I10" i="5"/>
  <c r="I14" i="5"/>
  <c r="I18" i="5"/>
  <c r="O5" i="5"/>
  <c r="S5" i="5"/>
  <c r="S9" i="5"/>
  <c r="S13" i="5"/>
  <c r="S17" i="5"/>
  <c r="N14" i="5"/>
  <c r="N18" i="5"/>
  <c r="I7" i="5"/>
  <c r="I11" i="5"/>
  <c r="I15" i="5"/>
  <c r="I19" i="5"/>
  <c r="J8" i="5"/>
  <c r="O7" i="5"/>
  <c r="O15" i="5"/>
  <c r="J12" i="5"/>
  <c r="O9" i="5"/>
  <c r="O17" i="5"/>
  <c r="Q10" i="5"/>
  <c r="O10" i="5"/>
  <c r="L6" i="5"/>
  <c r="J10" i="5"/>
  <c r="J14" i="5"/>
  <c r="J18" i="5"/>
  <c r="J7" i="5"/>
  <c r="J11" i="5"/>
  <c r="J15" i="5"/>
  <c r="J19" i="5"/>
  <c r="O8" i="5"/>
  <c r="O12" i="5"/>
  <c r="O16" i="5"/>
  <c r="J5" i="5"/>
  <c r="J9" i="5"/>
  <c r="J13" i="5"/>
  <c r="J17" i="5"/>
  <c r="O14" i="5"/>
  <c r="Q18" i="5"/>
  <c r="B20" i="5"/>
  <c r="G20" i="5"/>
  <c r="H20" i="5"/>
  <c r="M20" i="5"/>
  <c r="R20" i="5"/>
  <c r="N5" i="5" l="1"/>
  <c r="J20" i="5"/>
  <c r="E20" i="5"/>
  <c r="T10" i="5"/>
  <c r="S10" i="5"/>
  <c r="T18" i="5"/>
  <c r="S18" i="5"/>
  <c r="L20" i="5"/>
  <c r="O20" i="5" s="1"/>
  <c r="N6" i="5"/>
  <c r="N20" i="5" s="1"/>
  <c r="Q6" i="5"/>
  <c r="S6" i="5" s="1"/>
  <c r="O6" i="5"/>
  <c r="I20" i="5"/>
  <c r="T6" i="5" l="1"/>
  <c r="S20" i="5"/>
  <c r="Q20" i="5"/>
  <c r="T20" i="5" s="1"/>
</calcChain>
</file>

<file path=xl/sharedStrings.xml><?xml version="1.0" encoding="utf-8"?>
<sst xmlns="http://schemas.openxmlformats.org/spreadsheetml/2006/main" count="253" uniqueCount="177">
  <si>
    <t xml:space="preserve">TOTAL </t>
  </si>
  <si>
    <t>Other:</t>
  </si>
  <si>
    <t>Administrative Cost</t>
  </si>
  <si>
    <t>Current Grant Number</t>
  </si>
  <si>
    <t>Child Care</t>
  </si>
  <si>
    <t>Third Quarter</t>
  </si>
  <si>
    <t>Acquisition</t>
  </si>
  <si>
    <t>Grantee Regional Lead</t>
  </si>
  <si>
    <t>Repair &amp; Maintenance</t>
  </si>
  <si>
    <t>Leasing</t>
  </si>
  <si>
    <t>Relocation</t>
  </si>
  <si>
    <t>Employment Assistance</t>
  </si>
  <si>
    <t>Operating Cost</t>
  </si>
  <si>
    <t>Project Name</t>
  </si>
  <si>
    <t>Substantial Rehabilitation</t>
  </si>
  <si>
    <t xml:space="preserve">Please report on your draws of HUD funds. </t>
  </si>
  <si>
    <t>First Quarter</t>
  </si>
  <si>
    <t>Second Quarter</t>
  </si>
  <si>
    <t>Regional Committee</t>
  </si>
  <si>
    <t>Email</t>
  </si>
  <si>
    <t>Rental Assistance</t>
  </si>
  <si>
    <t>This Quarter’s Draw</t>
  </si>
  <si>
    <t>Phone</t>
  </si>
  <si>
    <t>Type</t>
  </si>
  <si>
    <t>Steering Committee</t>
  </si>
  <si>
    <t>2nd qtr</t>
  </si>
  <si>
    <t>Your Performance</t>
  </si>
  <si>
    <t>If yes, what are these requirements? (i.e. drug testing, employment, attending classes, connection to services, income requirements, etc.)?</t>
  </si>
  <si>
    <t>Supportive Services</t>
  </si>
  <si>
    <t>4th qtr</t>
  </si>
  <si>
    <t>Fourth Quarter</t>
  </si>
  <si>
    <t>HUD $ Amount for This Grant Year</t>
  </si>
  <si>
    <t>Moderate Rehabilitation</t>
  </si>
  <si>
    <t>1st qtr</t>
  </si>
  <si>
    <t>BoS 2012 Goal</t>
  </si>
  <si>
    <t>Subcommittee</t>
  </si>
  <si>
    <t>Rehabilitation</t>
  </si>
  <si>
    <t>For Transitional Housing Projects ONLY:</t>
  </si>
  <si>
    <t>3rd qtr</t>
  </si>
  <si>
    <t>New Construction</t>
  </si>
  <si>
    <t>Left for this Year</t>
  </si>
  <si>
    <t>Previously Expended</t>
  </si>
  <si>
    <t>HUD's Goal</t>
  </si>
  <si>
    <t xml:space="preserve">What is your screening process? </t>
  </si>
  <si>
    <t>Current Grant Start Date</t>
  </si>
  <si>
    <t>Current Grant Expiration Date</t>
  </si>
  <si>
    <t>Grantee Regional Committee Name</t>
  </si>
  <si>
    <t xml:space="preserve">Comments: </t>
  </si>
  <si>
    <t xml:space="preserve">yes </t>
  </si>
  <si>
    <t>no</t>
  </si>
  <si>
    <t>% spent</t>
  </si>
  <si>
    <t>S+C</t>
  </si>
  <si>
    <t>SHP-PH</t>
  </si>
  <si>
    <t>SHP-TH</t>
  </si>
  <si>
    <t>SHP-SSO</t>
  </si>
  <si>
    <t>SHP-HMIS</t>
  </si>
  <si>
    <t>Do you target your project to a specific population within the homeless population? If so, what is the subpopulation that you target? (List all that apply)</t>
  </si>
  <si>
    <t>Performance Measure Check</t>
  </si>
  <si>
    <t xml:space="preserve">Are there any other comments about your grant? </t>
  </si>
  <si>
    <t xml:space="preserve">Are there any other changes to your grant that NCCEH should know about? </t>
  </si>
  <si>
    <t>If yes, what were they about?</t>
  </si>
  <si>
    <t>Additional Information</t>
  </si>
  <si>
    <t xml:space="preserve">Did HUD conduct or schedule a monitoring visit or review of your program this quarter? </t>
  </si>
  <si>
    <t>Number of exiters that moved from TH to PH</t>
  </si>
  <si>
    <t xml:space="preserve">Did you attend any of these meetings in the last quarter? </t>
  </si>
  <si>
    <t>Number of Exiters</t>
  </si>
  <si>
    <t>When did your Regional Committee meet during this quarter? (enter dates)</t>
  </si>
  <si>
    <t>met</t>
  </si>
  <si>
    <t>did not meet</t>
  </si>
  <si>
    <t>exceeded</t>
  </si>
  <si>
    <t>mm/dd/yy</t>
  </si>
  <si>
    <t>Program Design</t>
  </si>
  <si>
    <t>Relationship to Community</t>
  </si>
  <si>
    <t>Grantee Information</t>
  </si>
  <si>
    <t>Primary Contact for Grant</t>
  </si>
  <si>
    <t>(xxx) xxx-xxxx</t>
  </si>
  <si>
    <t>Alternate Contact for Grant</t>
  </si>
  <si>
    <t>mm/dd/yy, mm/dd/yy, mm/dd/yy</t>
  </si>
  <si>
    <t>Number Employed at Exit</t>
  </si>
  <si>
    <t>Enter the number of exiters that were employed at program exit</t>
  </si>
  <si>
    <t>For Permanent Supportive Housing Projects ONLY:</t>
  </si>
  <si>
    <t>Source for data: Question 25a1 on ServicePoint CoC APR</t>
  </si>
  <si>
    <t>note: enter "0" if no one exited</t>
  </si>
  <si>
    <t xml:space="preserve">Increase percentage of homeless persons moving from transitional housing to permanent housing. </t>
  </si>
  <si>
    <t>Number of homeless persons staying in permanent housing over 6 months</t>
  </si>
  <si>
    <t xml:space="preserve">HUD Goal </t>
  </si>
  <si>
    <t>2012 BoS Goal</t>
  </si>
  <si>
    <t xml:space="preserve">Additional Comments: </t>
  </si>
  <si>
    <t>First 3 months</t>
  </si>
  <si>
    <t>First 6 months</t>
  </si>
  <si>
    <t>First 9 months</t>
  </si>
  <si>
    <t>12 months</t>
  </si>
  <si>
    <t>Source for data: Question 27 on ServicePoint CoC APR</t>
  </si>
  <si>
    <t>Project Operating Year</t>
  </si>
  <si>
    <t>Grantee Agency Name</t>
  </si>
  <si>
    <t>Grantee Agency Address</t>
  </si>
  <si>
    <t>Project Sponsor Agency Name</t>
  </si>
  <si>
    <t>Project Sponsor Agency Address</t>
  </si>
  <si>
    <t>enter the operating year being reported on (1 - 20)</t>
  </si>
  <si>
    <t>Indicate if extension</t>
  </si>
  <si>
    <t>Indicate if renewal</t>
  </si>
  <si>
    <t>Grant Term</t>
  </si>
  <si>
    <t>1 year</t>
  </si>
  <si>
    <t>2 years</t>
  </si>
  <si>
    <t>3 years</t>
  </si>
  <si>
    <t>5 years</t>
  </si>
  <si>
    <t xml:space="preserve">Enter total number who were housed by your program 181 days or longer </t>
  </si>
  <si>
    <t>Number who were permanently housed 6 months or longer</t>
  </si>
  <si>
    <t>Total number of persons served during operating year</t>
  </si>
  <si>
    <t>Did you create new permanent supportive housing beds for chronically homeless individuals? (enter number of new beds created during the past three months)</t>
  </si>
  <si>
    <t xml:space="preserve">New Chronic Homeless PSH Beds </t>
  </si>
  <si>
    <t>Report on HUD Funding: Spent &amp; Remaining</t>
  </si>
  <si>
    <t>Current Grant Year End Date:</t>
  </si>
  <si>
    <t>Current Grant Year Start Date:</t>
  </si>
  <si>
    <t xml:space="preserve">In order to complete this section, you will need to run a CoC APR in ServicePoint (CHIN) for appropriate time period as listed below. </t>
  </si>
  <si>
    <r>
      <t xml:space="preserve">Second Quarter Start Date: </t>
    </r>
    <r>
      <rPr>
        <sz val="10"/>
        <rFont val="Trebuchet MS"/>
        <family val="2"/>
      </rPr>
      <t>add 3 months to the Grant Year Start date and enter as mm/dd/yy</t>
    </r>
  </si>
  <si>
    <r>
      <t xml:space="preserve">Third Quarter Start Date: </t>
    </r>
    <r>
      <rPr>
        <sz val="10"/>
        <rFont val="Trebuchet MS"/>
        <family val="2"/>
      </rPr>
      <t>add 6 months to the Grant Year Start date and enter as mm/dd/yy</t>
    </r>
  </si>
  <si>
    <r>
      <t xml:space="preserve">Fourth Quarter Start Date: </t>
    </r>
    <r>
      <rPr>
        <sz val="10"/>
        <rFont val="Trebuchet MS"/>
        <family val="2"/>
      </rPr>
      <t>add 9 months to the Grant Year Start date and enter as mm/dd/yy</t>
    </r>
  </si>
  <si>
    <t>When did you make a presentation about your grant to your Regional Committee? (enter dates)</t>
  </si>
  <si>
    <t>Source for data: Question 29a1. "Permanent Destination" totals and 29a2. "Permanent Destination" totals in ServicePoint CoC APR</t>
  </si>
  <si>
    <t xml:space="preserve">Note that if the percentage turns pink on "% spent", you should check to make sure you are not underspending your grant. </t>
  </si>
  <si>
    <r>
      <t xml:space="preserve">% Employed at Exit </t>
    </r>
    <r>
      <rPr>
        <b/>
        <sz val="8"/>
        <rFont val="Arial"/>
        <family val="2"/>
      </rPr>
      <t>(Automatically Calculated)</t>
    </r>
  </si>
  <si>
    <t>Percentage of employment at program exit</t>
  </si>
  <si>
    <t xml:space="preserve">Use the column on question 27 that is labeled "total". Add all numbers for leavers and stayers from 181-1825 days. </t>
  </si>
  <si>
    <r>
      <rPr>
        <b/>
        <sz val="10"/>
        <rFont val="Trebuchet MS"/>
        <family val="2"/>
      </rPr>
      <t>Enter total number of persons served during operating year</t>
    </r>
    <r>
      <rPr>
        <sz val="9"/>
        <rFont val="Trebuchet MS"/>
        <family val="2"/>
      </rPr>
      <t xml:space="preserve">                                                      Use question 27, Total number of Persons</t>
    </r>
  </si>
  <si>
    <r>
      <t xml:space="preserve">% permanently housed 6 months or longer </t>
    </r>
    <r>
      <rPr>
        <b/>
        <sz val="8"/>
        <rFont val="Arial"/>
        <family val="2"/>
      </rPr>
      <t>(Automatically Calculated)</t>
    </r>
  </si>
  <si>
    <r>
      <rPr>
        <b/>
        <sz val="10"/>
        <rFont val="Arial"/>
        <family val="2"/>
      </rPr>
      <t>%</t>
    </r>
    <r>
      <rPr>
        <b/>
        <sz val="9"/>
        <rFont val="Arial"/>
        <family val="2"/>
      </rPr>
      <t xml:space="preserve"> that moved from TH to PH </t>
    </r>
    <r>
      <rPr>
        <b/>
        <sz val="8"/>
        <rFont val="Arial"/>
        <family val="2"/>
      </rPr>
      <t>(Automatically Calculated)</t>
    </r>
  </si>
  <si>
    <t>Enter the number of exiters</t>
  </si>
  <si>
    <t xml:space="preserve">Questions from the Exhibit 1. </t>
  </si>
  <si>
    <t>Describe, if applicable, how your agency ensures all homeless children are enrolled in school and connected to appropriate services within the community. Examples include 1) working with the school system's homeless liaison and/or social workers to assist in the identification of homeless children and coordinate the provision of services and 2) coordinating with parents and/or guardians to acquire necessary documentation and facilitate enrollment in school and service programs.</t>
  </si>
  <si>
    <t xml:space="preserve">Describe, if applicable, your agency's efforts to collaborate with local education agencies to assist in the identification of homeless families and inform them of their eligibility for McKinney-Vento education services. </t>
  </si>
  <si>
    <t>Describe, if applicable, how your agency has considered, and will continue to consider, the educational needs of children when families are placed in emergency or transitional shelter.</t>
  </si>
  <si>
    <t>Describe, if applicable, how your agency serves homeless veterans.</t>
  </si>
  <si>
    <t xml:space="preserve">Describe, if applicable, how your agency serves homeless youth. </t>
  </si>
  <si>
    <t>North Carolina Balance of State Continuum of Care</t>
  </si>
  <si>
    <t>Quarterly Progress Report for NC BoS CoC Grantees</t>
  </si>
  <si>
    <t xml:space="preserve">Purpose        </t>
  </si>
  <si>
    <t xml:space="preserve">The Balance of State Quarterly Progress Report (QPR) is designed to: </t>
  </si>
  <si>
    <t>• improve the performance of projects funded through the Balance of State CoC</t>
  </si>
  <si>
    <t>• better record performance measures and streamline the reporting process</t>
  </si>
  <si>
    <t>• serve as a progress check for project administrators on performance and spending rates</t>
  </si>
  <si>
    <t xml:space="preserve">• assist in properly fulfilling HUD's Annual Performance Report requirement  </t>
  </si>
  <si>
    <t>• identify areas for improvement</t>
  </si>
  <si>
    <t>• assist in preparing grantees for HEARTH</t>
  </si>
  <si>
    <t>How to Complete</t>
  </si>
  <si>
    <t>• Complete this QPR form in Microsoft Excel with requested information included for each quarter.</t>
  </si>
  <si>
    <t xml:space="preserve">This excel document will automatically calculate numbers and dates based on information that you enter into the form. Be sure to put in accurate and complete information. </t>
  </si>
  <si>
    <t xml:space="preserve">You will use the same form for each QPR period by adding to the previous quarter's report. </t>
  </si>
  <si>
    <t xml:space="preserve">How to Submit                                                                                                                                                                           </t>
  </si>
  <si>
    <t>Submit via email to bos@ncceh.org</t>
  </si>
  <si>
    <t xml:space="preserve">Submission should include: </t>
  </si>
  <si>
    <t>• Completed QPR form in Microsoft Excel</t>
  </si>
  <si>
    <t>• PDF copy of APR generated from ServicePoint(CHIN)</t>
  </si>
  <si>
    <t xml:space="preserve">These reports will be posted on your grantee page on the NCCEH website upon receipt. </t>
  </si>
  <si>
    <t>When to Submit</t>
  </si>
  <si>
    <t xml:space="preserve">QPRs are due to the NCCEH 30 days from the last day of the latest quarter of your project. </t>
  </si>
  <si>
    <t xml:space="preserve">Due dates will be listed on the grantee page of this document after filling in required grant information. </t>
  </si>
  <si>
    <t xml:space="preserve">Please note due dates on your calendar. NCCEH will no longer be sending out QPR reminder emails. </t>
  </si>
  <si>
    <t xml:space="preserve">Questions? </t>
  </si>
  <si>
    <t>Please contact Emila Sutton at NCCEH with questions: bos@ncceh.org or 919-755-4393.</t>
  </si>
  <si>
    <t xml:space="preserve">All information requested on the QPR is scored during the annual CoC application period, needed for CoC Exhibit One preparation, or needed by staff in order to obtain an accurate picture of the program. </t>
  </si>
  <si>
    <t xml:space="preserve">• Run a CoC APR report from ServicePoint (CHIN) and save a pdf copy.  </t>
  </si>
  <si>
    <t xml:space="preserve">Instructions for this page: In the 1st Quarter column, please answer questions that are applicable to your agency's BoS CoC project. If the question is not applicable, please type "n/a". If there are no changes in subsequent quarters, please type "no changes". </t>
  </si>
  <si>
    <t>Enter all dates below as mm/dd/yy</t>
  </si>
  <si>
    <t>First QPR due date:</t>
  </si>
  <si>
    <t xml:space="preserve">Second QPR due date: </t>
  </si>
  <si>
    <t xml:space="preserve">Third QPR due date: </t>
  </si>
  <si>
    <t xml:space="preserve">Fourth QPR due date: </t>
  </si>
  <si>
    <t>Project Type (acceptable answers: S+C, SHP-PH, SHP-TH, SHP-SSO, SHP-HMIS)</t>
  </si>
  <si>
    <t>Any changes/updates this quarter? (acceptable answer: yes or no)</t>
  </si>
  <si>
    <t>Do you require program participants to meet certain requirements in order to be eligible to enter and/or remain in your program? (acceptable answer: yes or no)</t>
  </si>
  <si>
    <t>HUD Goal: met/did not meet/exceeded ? (acceptable answer: met, did not meet, or exceeded)</t>
  </si>
  <si>
    <t>BoS Goal: met/did not meet/exceeded ? (acceptable answer: met, did not meet, or exceeded)</t>
  </si>
  <si>
    <t>• gather information necessary for annual CoC Project Review Committee and CoC Exhibit One application</t>
  </si>
  <si>
    <t xml:space="preserve">In order to complete the peformance measurement section of this QPR, you will need to run a CoC APR in ServicePoint (CHIN) for the specified time period. Reports should be run for the cumulative time that has passed during the current grant year (i.e. 3 months, 6 months, 9 months, and 12 months.) If you have any program participants who have refused consent to participate in CHIN, please contact NCCEH for further instruction. </t>
  </si>
  <si>
    <r>
      <rPr>
        <i/>
        <sz val="10"/>
        <rFont val="Arial"/>
        <family val="2"/>
      </rPr>
      <t>Note for HUD APR:</t>
    </r>
    <r>
      <rPr>
        <sz val="10"/>
        <rFont val="Arial"/>
        <family val="2"/>
      </rPr>
      <t xml:space="preserve"> When you run the APR for the fourth QPR, this will be the information that you need to complete your APR for HUD. Take care to address any errors so you will be able to complete the APR accurately in eSNAPS. Once you've completed the APR in eSNAPS, you may pdf it and submit to NCCEH to review before submission to HUD. Please allows staff two weeks to review. </t>
    </r>
  </si>
  <si>
    <t>Have you had any correspondance/conversations with HUD about your grant this quarter? (acceptable answers: yes,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</si>
</sst>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7" x14ac:knownFonts="1">
    <font>
      <sz val="10"/>
      <name val="Arial"/>
      <family val="2"/>
    </font>
    <font>
      <b/>
      <sz val="10"/>
      <name val="Trebuchet MS"/>
      <family val="2"/>
    </font>
    <font>
      <sz val="10"/>
      <name val="Trebuchet MS"/>
      <family val="2"/>
    </font>
    <font>
      <b/>
      <sz val="10"/>
      <name val="Arial"/>
      <family val="2"/>
    </font>
    <font>
      <sz val="12"/>
      <name val="Trebuchet MS"/>
      <family val="2"/>
    </font>
    <font>
      <sz val="10"/>
      <name val="Arial"/>
      <family val="2"/>
    </font>
    <font>
      <b/>
      <sz val="10"/>
      <color indexed="8"/>
      <name val="Trebuchet MS"/>
      <family val="2"/>
    </font>
    <font>
      <b/>
      <sz val="12"/>
      <name val="Trebuchet MS"/>
      <family val="2"/>
    </font>
    <font>
      <sz val="12"/>
      <name val="Arial"/>
      <family val="2"/>
    </font>
    <font>
      <b/>
      <sz val="12"/>
      <name val="Arial"/>
      <family val="2"/>
    </font>
    <font>
      <sz val="10"/>
      <color indexed="8"/>
      <name val="Arial"/>
      <family val="2"/>
    </font>
    <font>
      <b/>
      <sz val="12"/>
      <color indexed="8"/>
      <name val="Arial"/>
      <family val="2"/>
    </font>
    <font>
      <sz val="12"/>
      <color indexed="8"/>
      <name val="Trebuchet MS"/>
      <family val="2"/>
    </font>
    <font>
      <sz val="9"/>
      <name val="Arial"/>
      <family val="2"/>
    </font>
    <font>
      <b/>
      <sz val="9"/>
      <name val="Arial"/>
      <family val="2"/>
    </font>
    <font>
      <b/>
      <sz val="8"/>
      <name val="Arial"/>
      <family val="2"/>
    </font>
    <font>
      <b/>
      <sz val="9"/>
      <color indexed="8"/>
      <name val="Arial"/>
      <family val="2"/>
    </font>
    <font>
      <sz val="9"/>
      <name val="Trebuchet MS"/>
      <family val="2"/>
    </font>
    <font>
      <sz val="8"/>
      <name val="Trebuchet MS"/>
      <family val="2"/>
    </font>
    <font>
      <b/>
      <sz val="11"/>
      <name val="Trebuchet MS"/>
      <family val="2"/>
    </font>
    <font>
      <sz val="11"/>
      <name val="Arial"/>
      <family val="2"/>
    </font>
    <font>
      <b/>
      <i/>
      <sz val="10"/>
      <name val="Trebuchet MS"/>
      <family val="2"/>
    </font>
    <font>
      <i/>
      <sz val="10"/>
      <name val="Trebuchet MS"/>
      <family val="2"/>
    </font>
    <font>
      <b/>
      <sz val="11"/>
      <color theme="1"/>
      <name val="Calibri"/>
      <family val="2"/>
      <scheme val="minor"/>
    </font>
    <font>
      <b/>
      <sz val="16"/>
      <color theme="1"/>
      <name val="Calibri"/>
      <family val="2"/>
      <scheme val="minor"/>
    </font>
    <font>
      <b/>
      <sz val="12"/>
      <color theme="1"/>
      <name val="Calibri"/>
      <family val="2"/>
      <scheme val="minor"/>
    </font>
    <font>
      <i/>
      <sz val="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93">
    <xf numFmtId="0" fontId="0" fillId="0" borderId="0" xfId="0">
      <alignment vertical="center"/>
    </xf>
    <xf numFmtId="0" fontId="1" fillId="0" borderId="0" xfId="0" applyNumberFormat="1" applyFont="1" applyFill="1" applyAlignment="1">
      <alignment wrapText="1"/>
    </xf>
    <xf numFmtId="0" fontId="2" fillId="0" borderId="0" xfId="0" applyNumberFormat="1" applyFont="1" applyFill="1" applyAlignment="1">
      <alignment wrapText="1"/>
    </xf>
    <xf numFmtId="0" fontId="0" fillId="0" borderId="1" xfId="0" applyBorder="1">
      <alignment vertical="center"/>
    </xf>
    <xf numFmtId="0" fontId="1" fillId="0" borderId="1" xfId="0" applyNumberFormat="1" applyFont="1" applyFill="1" applyBorder="1" applyAlignment="1">
      <alignment wrapText="1"/>
    </xf>
    <xf numFmtId="0" fontId="0" fillId="0" borderId="1" xfId="0" applyBorder="1">
      <alignment vertical="center"/>
    </xf>
    <xf numFmtId="0" fontId="1" fillId="0" borderId="5" xfId="0" applyNumberFormat="1" applyFont="1" applyFill="1" applyBorder="1" applyAlignment="1">
      <alignment wrapText="1"/>
    </xf>
    <xf numFmtId="0" fontId="1" fillId="0" borderId="0"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0" fillId="0" borderId="1" xfId="0" applyBorder="1" applyProtection="1">
      <alignment vertical="center"/>
      <protection locked="0"/>
    </xf>
    <xf numFmtId="0" fontId="8" fillId="0" borderId="0" xfId="0" applyFont="1">
      <alignment vertical="center"/>
    </xf>
    <xf numFmtId="0" fontId="0" fillId="0" borderId="1" xfId="0" applyBorder="1" applyAlignment="1" applyProtection="1">
      <alignment vertical="center" wrapText="1"/>
      <protection locked="0"/>
    </xf>
    <xf numFmtId="0" fontId="0" fillId="0" borderId="1" xfId="0" applyBorder="1" applyAlignment="1">
      <alignment vertical="center" wrapText="1"/>
    </xf>
    <xf numFmtId="0" fontId="2" fillId="0" borderId="1" xfId="0" applyNumberFormat="1" applyFont="1" applyFill="1" applyBorder="1" applyAlignment="1">
      <alignment wrapText="1"/>
    </xf>
    <xf numFmtId="9" fontId="0" fillId="0" borderId="1" xfId="1" applyFont="1" applyBorder="1">
      <alignment vertical="center"/>
    </xf>
    <xf numFmtId="0" fontId="0" fillId="0" borderId="1" xfId="0" applyNumberFormat="1" applyFont="1" applyFill="1" applyBorder="1" applyAlignment="1">
      <alignment wrapText="1"/>
    </xf>
    <xf numFmtId="0" fontId="1" fillId="2" borderId="1" xfId="0" applyNumberFormat="1" applyFont="1" applyFill="1" applyBorder="1" applyAlignment="1">
      <alignment horizontal="center" wrapText="1"/>
    </xf>
    <xf numFmtId="0" fontId="7" fillId="0" borderId="0" xfId="0" applyNumberFormat="1" applyFont="1" applyFill="1" applyBorder="1" applyAlignment="1">
      <alignment wrapText="1"/>
    </xf>
    <xf numFmtId="0" fontId="8" fillId="0" borderId="0" xfId="0" applyFont="1" applyBorder="1">
      <alignment vertical="center"/>
    </xf>
    <xf numFmtId="0" fontId="11" fillId="2" borderId="1" xfId="0" applyNumberFormat="1" applyFont="1" applyFill="1" applyBorder="1" applyAlignment="1">
      <alignment horizontal="center"/>
    </xf>
    <xf numFmtId="0" fontId="12" fillId="0" borderId="6" xfId="0" applyNumberFormat="1" applyFont="1" applyFill="1" applyBorder="1" applyAlignment="1">
      <alignment wrapText="1"/>
    </xf>
    <xf numFmtId="0" fontId="7" fillId="0" borderId="6" xfId="0" applyNumberFormat="1" applyFont="1" applyFill="1" applyBorder="1" applyAlignment="1">
      <alignment wrapText="1"/>
    </xf>
    <xf numFmtId="0" fontId="4" fillId="0" borderId="0" xfId="0" applyNumberFormat="1" applyFont="1" applyFill="1" applyAlignment="1">
      <alignment wrapText="1"/>
    </xf>
    <xf numFmtId="0" fontId="7" fillId="0" borderId="0" xfId="0" applyNumberFormat="1" applyFont="1" applyFill="1" applyAlignment="1">
      <alignment wrapText="1"/>
    </xf>
    <xf numFmtId="0" fontId="0" fillId="0" borderId="1" xfId="1" applyNumberFormat="1" applyFont="1" applyBorder="1" applyAlignment="1" applyProtection="1">
      <alignment vertical="center" wrapText="1"/>
      <protection locked="0"/>
    </xf>
    <xf numFmtId="0" fontId="13" fillId="0" borderId="1" xfId="0" applyNumberFormat="1" applyFont="1"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0" fontId="0" fillId="0" borderId="0" xfId="0" applyBorder="1">
      <alignment vertical="center"/>
    </xf>
    <xf numFmtId="0" fontId="0" fillId="0" borderId="0" xfId="0" applyBorder="1" applyAlignment="1">
      <alignment vertical="center" wrapText="1"/>
    </xf>
    <xf numFmtId="0" fontId="2" fillId="0" borderId="0" xfId="0" applyNumberFormat="1" applyFont="1" applyFill="1" applyBorder="1" applyAlignment="1">
      <alignment horizontal="center" wrapText="1"/>
    </xf>
    <xf numFmtId="0" fontId="13" fillId="0" borderId="0" xfId="0" applyNumberFormat="1" applyFont="1" applyBorder="1" applyAlignment="1" applyProtection="1">
      <alignment vertical="center" wrapText="1"/>
      <protection locked="0"/>
    </xf>
    <xf numFmtId="0" fontId="0" fillId="0" borderId="0" xfId="0" applyNumberFormat="1" applyBorder="1" applyAlignment="1" applyProtection="1">
      <alignment vertical="center" wrapText="1"/>
      <protection locked="0"/>
    </xf>
    <xf numFmtId="0" fontId="0" fillId="0" borderId="0" xfId="1" applyNumberFormat="1" applyFont="1" applyBorder="1" applyAlignment="1">
      <alignment vertical="center" wrapText="1"/>
    </xf>
    <xf numFmtId="0" fontId="0" fillId="0" borderId="0" xfId="1" applyNumberFormat="1" applyFont="1" applyBorder="1" applyAlignment="1" applyProtection="1">
      <alignment vertical="center" wrapText="1"/>
      <protection locked="0"/>
    </xf>
    <xf numFmtId="9" fontId="0" fillId="0" borderId="0" xfId="1" applyNumberFormat="1" applyFont="1" applyBorder="1" applyAlignment="1">
      <alignment vertical="center" wrapText="1"/>
    </xf>
    <xf numFmtId="9" fontId="0" fillId="0" borderId="0" xfId="1" applyNumberFormat="1" applyFont="1" applyBorder="1" applyAlignment="1" applyProtection="1">
      <alignment vertical="center" wrapText="1"/>
      <protection locked="0"/>
    </xf>
    <xf numFmtId="0" fontId="1" fillId="3" borderId="0" xfId="0" applyNumberFormat="1" applyFont="1" applyFill="1" applyBorder="1" applyAlignment="1">
      <alignment horizontal="center" wrapText="1"/>
    </xf>
    <xf numFmtId="0" fontId="6" fillId="6" borderId="1" xfId="0" applyNumberFormat="1" applyFont="1" applyFill="1" applyBorder="1" applyAlignment="1"/>
    <xf numFmtId="0" fontId="1" fillId="6" borderId="1" xfId="0" applyNumberFormat="1" applyFont="1" applyFill="1" applyBorder="1" applyAlignment="1">
      <alignment wrapText="1"/>
    </xf>
    <xf numFmtId="0" fontId="0" fillId="0" borderId="0" xfId="0" applyFill="1">
      <alignment vertical="center"/>
    </xf>
    <xf numFmtId="0" fontId="1" fillId="2" borderId="1" xfId="0" applyNumberFormat="1" applyFont="1" applyFill="1" applyBorder="1" applyAlignment="1">
      <alignment wrapText="1"/>
    </xf>
    <xf numFmtId="0" fontId="0" fillId="0" borderId="6" xfId="0" applyFill="1" applyBorder="1">
      <alignment vertical="center"/>
    </xf>
    <xf numFmtId="0" fontId="16" fillId="2" borderId="3" xfId="0" applyNumberFormat="1" applyFont="1" applyFill="1" applyBorder="1" applyAlignment="1">
      <alignment horizontal="center"/>
    </xf>
    <xf numFmtId="0" fontId="2" fillId="2" borderId="1" xfId="0" applyNumberFormat="1" applyFont="1" applyFill="1" applyBorder="1" applyAlignment="1">
      <alignment wrapText="1"/>
    </xf>
    <xf numFmtId="0" fontId="1" fillId="8" borderId="1" xfId="0" applyNumberFormat="1" applyFont="1" applyFill="1" applyBorder="1" applyAlignment="1">
      <alignment horizontal="center" wrapText="1"/>
    </xf>
    <xf numFmtId="0" fontId="2" fillId="8" borderId="1" xfId="0" applyNumberFormat="1" applyFont="1" applyFill="1" applyBorder="1" applyAlignment="1">
      <alignment wrapText="1"/>
    </xf>
    <xf numFmtId="0" fontId="0" fillId="8" borderId="1" xfId="0" applyFill="1" applyBorder="1">
      <alignment vertical="center"/>
    </xf>
    <xf numFmtId="0" fontId="8" fillId="0" borderId="0" xfId="0" applyFont="1" applyBorder="1" applyAlignment="1">
      <alignment vertical="center"/>
    </xf>
    <xf numFmtId="0" fontId="2" fillId="8" borderId="4" xfId="0" applyNumberFormat="1" applyFont="1" applyFill="1" applyBorder="1" applyAlignment="1">
      <alignment wrapText="1"/>
    </xf>
    <xf numFmtId="0" fontId="3" fillId="8" borderId="1" xfId="0" applyFont="1" applyFill="1" applyBorder="1" applyAlignment="1">
      <alignment horizontal="center" vertical="center"/>
    </xf>
    <xf numFmtId="0" fontId="0" fillId="8" borderId="1" xfId="0" applyFill="1" applyBorder="1" applyAlignment="1">
      <alignment horizontal="center" vertical="center"/>
    </xf>
    <xf numFmtId="0" fontId="1" fillId="0" borderId="6" xfId="0" applyNumberFormat="1" applyFont="1" applyFill="1" applyBorder="1" applyAlignment="1">
      <alignment wrapText="1"/>
    </xf>
    <xf numFmtId="0" fontId="6" fillId="2" borderId="4" xfId="0" applyNumberFormat="1" applyFont="1" applyFill="1" applyBorder="1" applyAlignment="1"/>
    <xf numFmtId="0" fontId="6" fillId="2" borderId="1" xfId="0" applyNumberFormat="1" applyFont="1" applyFill="1" applyBorder="1" applyAlignment="1"/>
    <xf numFmtId="0" fontId="0" fillId="0" borderId="3"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2" fillId="2" borderId="1" xfId="0" applyNumberFormat="1" applyFont="1" applyFill="1" applyBorder="1" applyAlignment="1">
      <alignment horizontal="center" wrapText="1"/>
    </xf>
    <xf numFmtId="0" fontId="18" fillId="2" borderId="1" xfId="0" applyNumberFormat="1" applyFont="1" applyFill="1" applyBorder="1" applyAlignment="1">
      <alignment horizontal="center" wrapText="1"/>
    </xf>
    <xf numFmtId="0" fontId="2" fillId="2" borderId="8" xfId="0" applyNumberFormat="1" applyFont="1" applyFill="1" applyBorder="1" applyAlignment="1">
      <alignment wrapText="1"/>
    </xf>
    <xf numFmtId="0" fontId="19" fillId="5" borderId="10" xfId="0" applyNumberFormat="1" applyFont="1" applyFill="1" applyBorder="1" applyAlignment="1"/>
    <xf numFmtId="0" fontId="1" fillId="3" borderId="1" xfId="0" applyFont="1" applyFill="1" applyBorder="1">
      <alignment vertical="center"/>
    </xf>
    <xf numFmtId="0" fontId="2" fillId="2" borderId="1" xfId="0" applyFont="1" applyFill="1" applyBorder="1">
      <alignment vertical="center"/>
    </xf>
    <xf numFmtId="0" fontId="2" fillId="0" borderId="0" xfId="0" applyFont="1">
      <alignment vertical="center"/>
    </xf>
    <xf numFmtId="9" fontId="2" fillId="2" borderId="1" xfId="0" applyNumberFormat="1" applyFont="1" applyFill="1" applyBorder="1" applyAlignment="1">
      <alignment wrapText="1"/>
    </xf>
    <xf numFmtId="9" fontId="3" fillId="2" borderId="1" xfId="1" applyNumberFormat="1" applyFont="1" applyFill="1" applyBorder="1" applyAlignment="1">
      <alignment vertical="center" wrapText="1"/>
    </xf>
    <xf numFmtId="9" fontId="3" fillId="2" borderId="1" xfId="1" applyNumberFormat="1" applyFont="1" applyFill="1" applyBorder="1" applyAlignment="1" applyProtection="1">
      <alignment vertical="center" wrapText="1"/>
      <protection locked="0"/>
    </xf>
    <xf numFmtId="0" fontId="1" fillId="2" borderId="1" xfId="0" applyNumberFormat="1" applyFont="1" applyFill="1" applyBorder="1" applyAlignment="1">
      <alignment wrapText="1"/>
    </xf>
    <xf numFmtId="0" fontId="0" fillId="5" borderId="11" xfId="0" applyFill="1" applyBorder="1">
      <alignment vertical="center"/>
    </xf>
    <xf numFmtId="9" fontId="13" fillId="2" borderId="1" xfId="0" applyNumberFormat="1" applyFont="1" applyFill="1" applyBorder="1" applyAlignment="1">
      <alignment vertical="center" wrapText="1"/>
    </xf>
    <xf numFmtId="9" fontId="0" fillId="2" borderId="1" xfId="0" applyNumberFormat="1" applyFill="1" applyBorder="1" applyAlignment="1">
      <alignment vertical="center" wrapText="1"/>
    </xf>
    <xf numFmtId="9" fontId="2" fillId="2" borderId="1" xfId="1" applyFont="1" applyFill="1" applyBorder="1" applyAlignment="1">
      <alignment wrapText="1"/>
    </xf>
    <xf numFmtId="0" fontId="2" fillId="2" borderId="8" xfId="0" applyNumberFormat="1" applyFont="1" applyFill="1" applyBorder="1" applyAlignment="1">
      <alignment wrapText="1"/>
    </xf>
    <xf numFmtId="0" fontId="1" fillId="2" borderId="1" xfId="0" applyNumberFormat="1" applyFont="1" applyFill="1" applyBorder="1" applyAlignment="1">
      <alignment vertical="top" wrapText="1"/>
    </xf>
    <xf numFmtId="9" fontId="2" fillId="2" borderId="1" xfId="1" applyFont="1" applyFill="1" applyBorder="1" applyAlignment="1">
      <alignment horizontal="center" wrapText="1"/>
    </xf>
    <xf numFmtId="0" fontId="1" fillId="6" borderId="3" xfId="0" applyNumberFormat="1" applyFont="1" applyFill="1" applyBorder="1" applyAlignment="1">
      <alignment wrapText="1"/>
    </xf>
    <xf numFmtId="0" fontId="9" fillId="5" borderId="10" xfId="0" applyFont="1" applyFill="1" applyBorder="1">
      <alignment vertical="center"/>
    </xf>
    <xf numFmtId="0" fontId="0" fillId="5" borderId="6" xfId="0" applyFill="1" applyBorder="1">
      <alignment vertical="center"/>
    </xf>
    <xf numFmtId="0" fontId="0" fillId="5" borderId="10" xfId="0" applyFill="1" applyBorder="1">
      <alignment vertical="center"/>
    </xf>
    <xf numFmtId="0" fontId="7" fillId="5" borderId="10" xfId="0" applyNumberFormat="1" applyFont="1" applyFill="1" applyBorder="1" applyAlignment="1"/>
    <xf numFmtId="0" fontId="7" fillId="5" borderId="6" xfId="0" applyNumberFormat="1" applyFont="1" applyFill="1" applyBorder="1" applyAlignment="1"/>
    <xf numFmtId="0" fontId="7" fillId="5" borderId="11" xfId="0" applyNumberFormat="1" applyFont="1" applyFill="1" applyBorder="1" applyAlignment="1"/>
    <xf numFmtId="0" fontId="1" fillId="3" borderId="7" xfId="0" applyNumberFormat="1" applyFont="1" applyFill="1" applyBorder="1" applyAlignment="1">
      <alignment horizontal="center" wrapText="1"/>
    </xf>
    <xf numFmtId="0" fontId="8" fillId="5" borderId="6" xfId="0" applyFont="1" applyFill="1" applyBorder="1" applyAlignment="1">
      <alignment vertical="center"/>
    </xf>
    <xf numFmtId="0" fontId="8" fillId="5" borderId="11" xfId="0" applyFont="1" applyFill="1" applyBorder="1" applyAlignment="1">
      <alignment vertical="center"/>
    </xf>
    <xf numFmtId="0" fontId="8" fillId="5" borderId="10" xfId="0" applyFont="1" applyFill="1" applyBorder="1" applyAlignment="1">
      <alignment vertical="center"/>
    </xf>
    <xf numFmtId="0" fontId="8" fillId="5" borderId="5" xfId="0" applyFont="1" applyFill="1" applyBorder="1" applyAlignment="1">
      <alignment vertical="center"/>
    </xf>
    <xf numFmtId="0" fontId="8" fillId="5" borderId="12" xfId="0" applyFont="1" applyFill="1" applyBorder="1" applyAlignment="1">
      <alignment vertical="center"/>
    </xf>
    <xf numFmtId="0" fontId="0" fillId="8" borderId="9" xfId="0" applyFill="1" applyBorder="1" applyAlignment="1">
      <alignment horizontal="center" vertical="center"/>
    </xf>
    <xf numFmtId="0" fontId="1" fillId="0" borderId="0" xfId="0" applyNumberFormat="1" applyFont="1" applyFill="1" applyBorder="1" applyAlignment="1">
      <alignment wrapText="1"/>
    </xf>
    <xf numFmtId="164" fontId="0" fillId="0" borderId="1" xfId="0" applyNumberFormat="1" applyBorder="1" applyAlignment="1" applyProtection="1">
      <alignment horizontal="left" vertical="center" wrapText="1"/>
      <protection locked="0"/>
    </xf>
    <xf numFmtId="0" fontId="11"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7" fillId="2" borderId="7" xfId="0" applyNumberFormat="1" applyFont="1" applyFill="1" applyBorder="1" applyAlignment="1">
      <alignment wrapText="1"/>
    </xf>
    <xf numFmtId="0" fontId="7" fillId="2" borderId="12" xfId="0" applyNumberFormat="1" applyFont="1" applyFill="1" applyBorder="1" applyAlignment="1">
      <alignment wrapText="1"/>
    </xf>
    <xf numFmtId="0" fontId="7" fillId="2" borderId="8" xfId="0" applyNumberFormat="1" applyFont="1" applyFill="1" applyBorder="1" applyAlignment="1">
      <alignment wrapText="1"/>
    </xf>
    <xf numFmtId="0" fontId="7" fillId="2" borderId="14" xfId="0" applyNumberFormat="1" applyFont="1" applyFill="1" applyBorder="1" applyAlignment="1">
      <alignment wrapText="1"/>
    </xf>
    <xf numFmtId="14" fontId="1" fillId="2" borderId="1" xfId="0" applyNumberFormat="1" applyFont="1" applyFill="1" applyBorder="1" applyAlignment="1">
      <alignment horizontal="center" wrapText="1"/>
    </xf>
    <xf numFmtId="0" fontId="0" fillId="0" borderId="0" xfId="0" applyFill="1" applyBorder="1">
      <alignment vertical="center"/>
    </xf>
    <xf numFmtId="0" fontId="2" fillId="2" borderId="3" xfId="0" applyNumberFormat="1" applyFont="1" applyFill="1" applyBorder="1" applyAlignment="1">
      <alignment wrapText="1"/>
    </xf>
    <xf numFmtId="0" fontId="7" fillId="5" borderId="1" xfId="0" applyFont="1" applyFill="1" applyBorder="1">
      <alignment vertical="center"/>
    </xf>
    <xf numFmtId="0" fontId="2" fillId="5" borderId="21" xfId="0" applyNumberFormat="1" applyFont="1" applyFill="1" applyBorder="1" applyAlignment="1">
      <alignment wrapText="1"/>
    </xf>
    <xf numFmtId="0" fontId="2" fillId="5" borderId="22" xfId="0" applyNumberFormat="1" applyFont="1" applyFill="1" applyBorder="1" applyAlignment="1">
      <alignment wrapText="1"/>
    </xf>
    <xf numFmtId="9" fontId="20" fillId="5" borderId="21" xfId="1" applyNumberFormat="1" applyFont="1" applyFill="1" applyBorder="1" applyAlignment="1">
      <alignment vertical="center" wrapText="1"/>
    </xf>
    <xf numFmtId="9" fontId="20" fillId="5" borderId="22" xfId="1" applyNumberFormat="1" applyFont="1" applyFill="1" applyBorder="1" applyAlignment="1">
      <alignment vertical="center" wrapText="1"/>
    </xf>
    <xf numFmtId="0" fontId="0" fillId="0" borderId="16" xfId="0" applyBorder="1" applyProtection="1">
      <alignment vertical="center"/>
      <protection locked="0"/>
    </xf>
    <xf numFmtId="0" fontId="3" fillId="3" borderId="20" xfId="0" applyFont="1" applyFill="1" applyBorder="1" applyAlignment="1">
      <alignment horizontal="left" vertical="center"/>
    </xf>
    <xf numFmtId="0" fontId="9" fillId="3" borderId="21" xfId="0" applyFont="1" applyFill="1" applyBorder="1" applyAlignment="1">
      <alignment horizontal="left" vertical="center"/>
    </xf>
    <xf numFmtId="0" fontId="9" fillId="3" borderId="22" xfId="0" applyFont="1" applyFill="1" applyBorder="1" applyAlignment="1">
      <alignment horizontal="left" vertical="center"/>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164" fontId="0" fillId="0" borderId="3" xfId="0" applyNumberFormat="1" applyBorder="1" applyAlignment="1" applyProtection="1">
      <alignment horizontal="left" vertical="center" wrapText="1"/>
      <protection locked="0"/>
    </xf>
    <xf numFmtId="0" fontId="0" fillId="0" borderId="0" xfId="0" applyAlignment="1">
      <alignment vertical="center" wrapText="1"/>
    </xf>
    <xf numFmtId="0" fontId="18" fillId="2" borderId="8" xfId="0" applyNumberFormat="1" applyFont="1" applyFill="1" applyBorder="1" applyAlignment="1">
      <alignment vertical="center" wrapText="1"/>
    </xf>
    <xf numFmtId="0" fontId="2" fillId="2" borderId="9" xfId="0" applyNumberFormat="1" applyFont="1" applyFill="1" applyBorder="1" applyAlignment="1">
      <alignment wrapText="1"/>
    </xf>
    <xf numFmtId="0" fontId="2" fillId="2" borderId="14" xfId="0" applyNumberFormat="1" applyFont="1" applyFill="1" applyBorder="1" applyAlignment="1">
      <alignment wrapText="1"/>
    </xf>
    <xf numFmtId="0" fontId="0" fillId="2" borderId="0" xfId="0" applyFill="1">
      <alignment vertical="center"/>
    </xf>
    <xf numFmtId="0" fontId="0" fillId="2" borderId="8" xfId="0" applyFill="1" applyBorder="1">
      <alignment vertical="center"/>
    </xf>
    <xf numFmtId="49" fontId="0" fillId="0" borderId="3" xfId="0" applyNumberFormat="1" applyBorder="1" applyAlignment="1" applyProtection="1">
      <alignment horizontal="left" vertical="center" wrapText="1"/>
      <protection locked="0"/>
    </xf>
    <xf numFmtId="0" fontId="1" fillId="0" borderId="1" xfId="0" applyNumberFormat="1" applyFont="1" applyFill="1" applyBorder="1" applyAlignment="1" applyProtection="1">
      <alignment vertical="top" wrapText="1"/>
      <protection locked="0"/>
    </xf>
    <xf numFmtId="0" fontId="0" fillId="4" borderId="1" xfId="0" applyFill="1" applyBorder="1" applyProtection="1">
      <alignment vertical="center"/>
      <protection locked="0"/>
    </xf>
    <xf numFmtId="0" fontId="0" fillId="0" borderId="1" xfId="0" applyFont="1" applyBorder="1" applyProtection="1">
      <alignment vertical="center"/>
      <protection locked="0"/>
    </xf>
    <xf numFmtId="0" fontId="10" fillId="0" borderId="1" xfId="0" applyNumberFormat="1" applyFont="1" applyFill="1" applyBorder="1" applyAlignment="1" applyProtection="1">
      <protection locked="0"/>
    </xf>
    <xf numFmtId="0" fontId="0" fillId="0" borderId="1" xfId="0" applyNumberFormat="1" applyFont="1" applyFill="1" applyBorder="1" applyAlignment="1" applyProtection="1">
      <alignment wrapText="1"/>
      <protection locked="0"/>
    </xf>
    <xf numFmtId="0" fontId="0" fillId="4" borderId="1" xfId="0" applyNumberFormat="1" applyFont="1" applyFill="1" applyBorder="1" applyAlignment="1" applyProtection="1">
      <alignment horizontal="center" wrapText="1"/>
      <protection locked="0"/>
    </xf>
    <xf numFmtId="49" fontId="0" fillId="0" borderId="16" xfId="0" applyNumberFormat="1" applyBorder="1" applyProtection="1">
      <alignment vertical="center"/>
      <protection locked="0"/>
    </xf>
    <xf numFmtId="0" fontId="2" fillId="2" borderId="15" xfId="0" applyNumberFormat="1" applyFont="1" applyFill="1" applyBorder="1" applyAlignment="1">
      <alignment wrapText="1"/>
    </xf>
    <xf numFmtId="9" fontId="0" fillId="2" borderId="3" xfId="1" applyFont="1" applyFill="1" applyBorder="1">
      <alignment vertical="center"/>
    </xf>
    <xf numFmtId="0" fontId="0" fillId="0" borderId="11" xfId="0" applyBorder="1" applyProtection="1">
      <alignment vertical="center"/>
      <protection locked="0"/>
    </xf>
    <xf numFmtId="9" fontId="2" fillId="2" borderId="3" xfId="1" applyFont="1" applyFill="1" applyBorder="1" applyAlignment="1">
      <alignment wrapText="1"/>
    </xf>
    <xf numFmtId="9" fontId="18" fillId="2" borderId="4" xfId="1" applyFont="1" applyFill="1" applyBorder="1" applyAlignment="1">
      <alignment horizontal="center" vertical="center"/>
    </xf>
    <xf numFmtId="0" fontId="18" fillId="2" borderId="1" xfId="0" applyNumberFormat="1" applyFont="1" applyFill="1" applyBorder="1" applyAlignment="1">
      <alignment horizontal="center" vertical="center" wrapText="1"/>
    </xf>
    <xf numFmtId="0" fontId="18" fillId="2" borderId="11" xfId="0" applyNumberFormat="1" applyFont="1" applyFill="1" applyBorder="1" applyAlignment="1">
      <alignment horizontal="center" vertical="center" wrapText="1"/>
    </xf>
    <xf numFmtId="0" fontId="1" fillId="2" borderId="1" xfId="0" applyNumberFormat="1" applyFont="1" applyFill="1" applyBorder="1" applyAlignment="1">
      <alignment wrapText="1"/>
    </xf>
    <xf numFmtId="0" fontId="0" fillId="0" borderId="0" xfId="0" applyAlignment="1"/>
    <xf numFmtId="0" fontId="0" fillId="0" borderId="0" xfId="0" applyAlignment="1">
      <alignment vertical="center"/>
    </xf>
    <xf numFmtId="0" fontId="2" fillId="2" borderId="1" xfId="0" applyNumberFormat="1" applyFont="1" applyFill="1" applyBorder="1" applyAlignment="1">
      <alignment vertical="top" wrapText="1"/>
    </xf>
    <xf numFmtId="0" fontId="0" fillId="2" borderId="0" xfId="0" applyFill="1" applyAlignment="1">
      <alignment vertical="center"/>
    </xf>
    <xf numFmtId="164" fontId="0" fillId="0" borderId="1" xfId="0" applyNumberFormat="1" applyBorder="1" applyAlignment="1" applyProtection="1">
      <alignment horizontal="left" vertical="center"/>
      <protection locked="0"/>
    </xf>
    <xf numFmtId="164" fontId="0" fillId="0" borderId="5" xfId="0" applyNumberFormat="1" applyFill="1" applyBorder="1" applyAlignment="1" applyProtection="1">
      <alignment horizontal="left" vertical="center" wrapText="1"/>
      <protection locked="0"/>
    </xf>
    <xf numFmtId="0" fontId="1" fillId="0" borderId="9" xfId="0" applyNumberFormat="1" applyFont="1" applyFill="1" applyBorder="1" applyAlignment="1">
      <alignment wrapText="1"/>
    </xf>
    <xf numFmtId="0" fontId="0" fillId="0" borderId="11" xfId="0" applyFill="1" applyBorder="1" applyAlignment="1" applyProtection="1">
      <alignment horizontal="left" vertical="center" wrapText="1"/>
      <protection locked="0"/>
    </xf>
    <xf numFmtId="0" fontId="6" fillId="0" borderId="0" xfId="0" applyNumberFormat="1" applyFont="1" applyFill="1" applyBorder="1" applyAlignment="1"/>
    <xf numFmtId="14" fontId="1" fillId="2" borderId="1" xfId="0" applyNumberFormat="1" applyFont="1" applyFill="1" applyBorder="1" applyAlignment="1">
      <alignment wrapText="1"/>
    </xf>
    <xf numFmtId="0" fontId="0" fillId="0" borderId="0" xfId="0" applyAlignment="1" applyProtection="1">
      <alignment vertical="center"/>
    </xf>
    <xf numFmtId="0" fontId="0" fillId="0" borderId="0" xfId="0" applyFill="1" applyAlignment="1">
      <alignment vertical="center"/>
    </xf>
    <xf numFmtId="0" fontId="3" fillId="0" borderId="9" xfId="0" applyFont="1" applyBorder="1" applyAlignment="1">
      <alignment horizontal="center" vertical="center"/>
    </xf>
    <xf numFmtId="0" fontId="1" fillId="2" borderId="3" xfId="0" applyNumberFormat="1" applyFont="1" applyFill="1" applyBorder="1" applyAlignment="1">
      <alignment wrapText="1"/>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lignment vertical="top" wrapText="1"/>
    </xf>
    <xf numFmtId="0" fontId="0" fillId="2" borderId="14" xfId="0" applyFill="1" applyBorder="1" applyAlignment="1">
      <alignment vertical="center"/>
    </xf>
    <xf numFmtId="0" fontId="0" fillId="0" borderId="3" xfId="0" applyFill="1" applyBorder="1" applyAlignment="1">
      <alignment vertical="center"/>
    </xf>
    <xf numFmtId="0" fontId="1" fillId="0" borderId="4" xfId="0" applyNumberFormat="1" applyFont="1" applyFill="1" applyBorder="1" applyAlignment="1">
      <alignment wrapText="1"/>
    </xf>
    <xf numFmtId="49" fontId="0" fillId="0" borderId="1" xfId="0" applyNumberFormat="1" applyBorder="1" applyAlignment="1" applyProtection="1">
      <alignment horizontal="left" vertical="center" wrapText="1"/>
      <protection locked="0"/>
    </xf>
    <xf numFmtId="0" fontId="7" fillId="2" borderId="10" xfId="0" applyNumberFormat="1" applyFont="1" applyFill="1" applyBorder="1" applyAlignment="1" applyProtection="1">
      <alignment vertical="top" wrapText="1"/>
    </xf>
    <xf numFmtId="0" fontId="7" fillId="2" borderId="6" xfId="0" applyNumberFormat="1" applyFont="1" applyFill="1" applyBorder="1" applyAlignment="1" applyProtection="1">
      <alignment vertical="top" wrapText="1"/>
    </xf>
    <xf numFmtId="0" fontId="7" fillId="2" borderId="11" xfId="0" applyNumberFormat="1" applyFont="1" applyFill="1" applyBorder="1" applyAlignment="1" applyProtection="1">
      <alignment vertical="top" wrapText="1"/>
    </xf>
    <xf numFmtId="0" fontId="24" fillId="0" borderId="0" xfId="0" applyFont="1" applyBorder="1" applyAlignment="1">
      <alignment horizontal="center"/>
    </xf>
    <xf numFmtId="0" fontId="25" fillId="0" borderId="0" xfId="0" applyFont="1" applyBorder="1" applyAlignment="1">
      <alignment horizontal="center"/>
    </xf>
    <xf numFmtId="0" fontId="23" fillId="3" borderId="0" xfId="0" applyFont="1" applyFill="1" applyBorder="1" applyAlignment="1"/>
    <xf numFmtId="0" fontId="0" fillId="0" borderId="0" xfId="0" applyBorder="1" applyAlignment="1"/>
    <xf numFmtId="0" fontId="0" fillId="0" borderId="0" xfId="0" applyBorder="1" applyAlignment="1">
      <alignment horizontal="left" indent="1"/>
    </xf>
    <xf numFmtId="0" fontId="0" fillId="0" borderId="0" xfId="0" applyFill="1" applyBorder="1" applyAlignment="1">
      <alignment vertical="center" wrapText="1"/>
    </xf>
    <xf numFmtId="0" fontId="23" fillId="0" borderId="0" xfId="0" applyFont="1" applyFill="1" applyBorder="1" applyAlignment="1"/>
    <xf numFmtId="0" fontId="23" fillId="0" borderId="0" xfId="0" applyFont="1" applyBorder="1" applyAlignment="1"/>
    <xf numFmtId="0" fontId="0" fillId="0" borderId="0" xfId="0" applyBorder="1" applyAlignment="1">
      <alignment horizontal="left" wrapText="1" indent="1"/>
    </xf>
    <xf numFmtId="0" fontId="23" fillId="0" borderId="0" xfId="0" applyFont="1" applyBorder="1" applyAlignment="1">
      <alignment wrapText="1"/>
    </xf>
    <xf numFmtId="0" fontId="23" fillId="3" borderId="0" xfId="0" applyFont="1" applyFill="1" applyBorder="1" applyAlignment="1">
      <alignment horizontal="left"/>
    </xf>
    <xf numFmtId="0" fontId="0" fillId="0" borderId="0" xfId="0" applyBorder="1" applyAlignment="1">
      <alignment horizontal="left"/>
    </xf>
    <xf numFmtId="164" fontId="0" fillId="9" borderId="1" xfId="0" applyNumberFormat="1" applyFill="1" applyBorder="1" applyAlignment="1">
      <alignment horizontal="left" vertical="center"/>
    </xf>
    <xf numFmtId="0" fontId="2" fillId="0" borderId="10" xfId="0" applyNumberFormat="1" applyFont="1" applyFill="1" applyBorder="1" applyAlignment="1" applyProtection="1">
      <alignment vertical="top" wrapText="1"/>
      <protection locked="0"/>
    </xf>
    <xf numFmtId="0" fontId="2" fillId="0" borderId="6" xfId="0" applyNumberFormat="1" applyFont="1" applyFill="1" applyBorder="1" applyAlignment="1" applyProtection="1">
      <alignment vertical="top" wrapText="1"/>
      <protection locked="0"/>
    </xf>
    <xf numFmtId="0" fontId="2" fillId="0" borderId="11" xfId="0" applyNumberFormat="1" applyFont="1" applyFill="1" applyBorder="1" applyAlignment="1" applyProtection="1">
      <alignment vertical="top" wrapText="1"/>
      <protection locked="0"/>
    </xf>
    <xf numFmtId="0" fontId="8" fillId="0" borderId="1" xfId="0" applyFont="1" applyBorder="1" applyProtection="1">
      <alignment vertical="center"/>
      <protection locked="0"/>
    </xf>
    <xf numFmtId="0" fontId="6" fillId="2" borderId="3" xfId="0" applyNumberFormat="1" applyFont="1" applyFill="1" applyBorder="1" applyAlignment="1">
      <alignment horizontal="left" vertical="top" wrapText="1"/>
    </xf>
    <xf numFmtId="0" fontId="1" fillId="2" borderId="15" xfId="0" applyNumberFormat="1" applyFont="1" applyFill="1" applyBorder="1" applyAlignment="1">
      <alignment horizontal="left" vertical="top" wrapText="1"/>
    </xf>
    <xf numFmtId="0" fontId="1" fillId="2" borderId="4" xfId="0" applyNumberFormat="1" applyFont="1" applyFill="1" applyBorder="1" applyAlignment="1">
      <alignment horizontal="left" vertical="top" wrapText="1"/>
    </xf>
    <xf numFmtId="0" fontId="6" fillId="2" borderId="8" xfId="0" applyNumberFormat="1" applyFont="1" applyFill="1" applyBorder="1" applyAlignment="1">
      <alignment wrapText="1"/>
    </xf>
    <xf numFmtId="0" fontId="6" fillId="2" borderId="14" xfId="0" applyNumberFormat="1" applyFont="1" applyFill="1" applyBorder="1" applyAlignment="1">
      <alignment wrapText="1"/>
    </xf>
    <xf numFmtId="0" fontId="1" fillId="2" borderId="1" xfId="0" applyNumberFormat="1" applyFont="1" applyFill="1" applyBorder="1" applyAlignment="1">
      <alignment wrapText="1"/>
    </xf>
    <xf numFmtId="0" fontId="2" fillId="2" borderId="20" xfId="0" applyNumberFormat="1" applyFont="1" applyFill="1" applyBorder="1" applyAlignment="1">
      <alignment horizontal="left" wrapText="1"/>
    </xf>
    <xf numFmtId="0" fontId="2" fillId="2" borderId="21" xfId="0" applyNumberFormat="1" applyFont="1" applyFill="1" applyBorder="1" applyAlignment="1">
      <alignment horizontal="left" wrapText="1"/>
    </xf>
    <xf numFmtId="0" fontId="2" fillId="2" borderId="22" xfId="0" applyNumberFormat="1" applyFont="1" applyFill="1" applyBorder="1" applyAlignment="1">
      <alignment horizontal="left" wrapText="1"/>
    </xf>
    <xf numFmtId="0" fontId="3" fillId="0" borderId="0" xfId="0" applyNumberFormat="1" applyFont="1" applyBorder="1" applyAlignment="1">
      <alignment horizontal="center" vertical="center" wrapText="1"/>
    </xf>
    <xf numFmtId="0" fontId="3" fillId="0" borderId="0" xfId="1" applyNumberFormat="1" applyFont="1" applyBorder="1" applyAlignment="1">
      <alignment horizontal="center" vertical="center" wrapText="1"/>
    </xf>
    <xf numFmtId="0" fontId="9" fillId="3" borderId="7" xfId="0" applyFont="1" applyFill="1" applyBorder="1" applyAlignment="1">
      <alignment horizontal="left" vertical="center"/>
    </xf>
    <xf numFmtId="0" fontId="9" fillId="3" borderId="5" xfId="0" applyFont="1" applyFill="1" applyBorder="1" applyAlignment="1">
      <alignment horizontal="left" vertical="center"/>
    </xf>
    <xf numFmtId="0" fontId="9" fillId="3" borderId="12" xfId="0"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0"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wrapText="1"/>
    </xf>
    <xf numFmtId="0" fontId="1" fillId="2" borderId="3" xfId="0" applyNumberFormat="1" applyFont="1" applyFill="1" applyBorder="1" applyAlignment="1">
      <alignment wrapText="1"/>
    </xf>
    <xf numFmtId="0" fontId="2" fillId="2" borderId="10" xfId="0" applyNumberFormat="1" applyFont="1" applyFill="1" applyBorder="1" applyAlignment="1">
      <alignment horizontal="left" wrapText="1"/>
    </xf>
    <xf numFmtId="0" fontId="2" fillId="2" borderId="6" xfId="0" applyNumberFormat="1" applyFont="1" applyFill="1" applyBorder="1" applyAlignment="1">
      <alignment horizontal="left" wrapText="1"/>
    </xf>
    <xf numFmtId="0" fontId="2" fillId="2" borderId="11" xfId="0" applyNumberFormat="1" applyFont="1" applyFill="1" applyBorder="1" applyAlignment="1">
      <alignment horizontal="left" wrapText="1"/>
    </xf>
    <xf numFmtId="0" fontId="1" fillId="2" borderId="4" xfId="0" applyNumberFormat="1" applyFont="1" applyFill="1" applyBorder="1" applyAlignment="1">
      <alignment horizontal="center" wrapText="1"/>
    </xf>
    <xf numFmtId="0" fontId="14" fillId="2" borderId="10"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9" fillId="2" borderId="2" xfId="0" applyNumberFormat="1" applyFont="1" applyFill="1" applyBorder="1" applyAlignment="1"/>
    <xf numFmtId="0" fontId="19" fillId="2" borderId="0" xfId="0" applyNumberFormat="1" applyFont="1" applyFill="1" applyBorder="1" applyAlignment="1"/>
    <xf numFmtId="0" fontId="19" fillId="2" borderId="13" xfId="0" applyNumberFormat="1" applyFont="1" applyFill="1" applyBorder="1" applyAlignment="1"/>
    <xf numFmtId="0" fontId="22" fillId="2" borderId="2" xfId="0" applyNumberFormat="1" applyFont="1" applyFill="1" applyBorder="1" applyAlignment="1">
      <alignment wrapText="1"/>
    </xf>
    <xf numFmtId="0" fontId="22" fillId="2" borderId="0" xfId="0" applyNumberFormat="1" applyFont="1" applyFill="1" applyBorder="1" applyAlignment="1">
      <alignment wrapText="1"/>
    </xf>
    <xf numFmtId="0" fontId="22" fillId="2" borderId="13" xfId="0" applyNumberFormat="1" applyFont="1" applyFill="1" applyBorder="1" applyAlignment="1">
      <alignment wrapText="1"/>
    </xf>
    <xf numFmtId="0" fontId="1" fillId="2" borderId="17" xfId="0" applyNumberFormat="1" applyFont="1" applyFill="1" applyBorder="1" applyAlignment="1">
      <alignment horizontal="left" wrapText="1"/>
    </xf>
    <xf numFmtId="0" fontId="1" fillId="2" borderId="18" xfId="0" applyNumberFormat="1" applyFont="1" applyFill="1" applyBorder="1" applyAlignment="1">
      <alignment horizontal="left" wrapText="1"/>
    </xf>
    <xf numFmtId="0" fontId="1" fillId="2" borderId="19" xfId="0" applyNumberFormat="1" applyFont="1" applyFill="1" applyBorder="1" applyAlignment="1">
      <alignment horizontal="left" wrapText="1"/>
    </xf>
    <xf numFmtId="0" fontId="2" fillId="4" borderId="16" xfId="0" applyNumberFormat="1" applyFont="1" applyFill="1" applyBorder="1" applyAlignment="1">
      <alignment horizontal="left" wrapText="1"/>
    </xf>
    <xf numFmtId="0" fontId="2" fillId="2" borderId="8" xfId="0" applyNumberFormat="1" applyFont="1" applyFill="1" applyBorder="1" applyAlignment="1">
      <alignment horizontal="left" wrapText="1"/>
    </xf>
    <xf numFmtId="0" fontId="2" fillId="2" borderId="9" xfId="0" applyNumberFormat="1" applyFont="1" applyFill="1" applyBorder="1" applyAlignment="1">
      <alignment horizontal="left" wrapText="1"/>
    </xf>
    <xf numFmtId="0" fontId="2" fillId="2" borderId="14" xfId="0" applyNumberFormat="1" applyFont="1" applyFill="1" applyBorder="1" applyAlignment="1">
      <alignment horizontal="left" wrapText="1"/>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wrapText="1"/>
    </xf>
    <xf numFmtId="0" fontId="1" fillId="2" borderId="14" xfId="0" applyNumberFormat="1" applyFont="1" applyFill="1" applyBorder="1" applyAlignment="1">
      <alignment horizontal="left" wrapText="1"/>
    </xf>
    <xf numFmtId="0" fontId="19" fillId="5" borderId="20" xfId="0" applyNumberFormat="1" applyFont="1" applyFill="1" applyBorder="1" applyAlignment="1"/>
    <xf numFmtId="0" fontId="19" fillId="5" borderId="21" xfId="0" applyNumberFormat="1" applyFont="1" applyFill="1" applyBorder="1" applyAlignment="1"/>
    <xf numFmtId="0" fontId="1" fillId="2" borderId="2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0" fillId="4" borderId="3" xfId="0" applyNumberFormat="1" applyFont="1" applyFill="1" applyBorder="1" applyAlignment="1" applyProtection="1">
      <alignment horizontal="center" wrapText="1"/>
      <protection locked="0"/>
    </xf>
    <xf numFmtId="0" fontId="0" fillId="4" borderId="4" xfId="0" applyNumberFormat="1" applyFont="1" applyFill="1" applyBorder="1" applyAlignment="1" applyProtection="1">
      <alignment horizontal="center" wrapText="1"/>
      <protection locked="0"/>
    </xf>
    <xf numFmtId="0" fontId="19" fillId="2" borderId="23" xfId="0" applyNumberFormat="1" applyFont="1" applyFill="1" applyBorder="1" applyAlignment="1">
      <alignment wrapText="1"/>
    </xf>
    <xf numFmtId="0" fontId="19" fillId="2" borderId="24" xfId="0" applyNumberFormat="1" applyFont="1" applyFill="1" applyBorder="1" applyAlignment="1">
      <alignment wrapText="1"/>
    </xf>
    <xf numFmtId="0" fontId="19" fillId="2" borderId="25" xfId="0" applyNumberFormat="1" applyFont="1" applyFill="1" applyBorder="1" applyAlignment="1">
      <alignment wrapText="1"/>
    </xf>
    <xf numFmtId="0" fontId="22" fillId="2" borderId="2" xfId="0" applyNumberFormat="1" applyFont="1" applyFill="1" applyBorder="1" applyAlignment="1">
      <alignment vertical="top" wrapText="1"/>
    </xf>
    <xf numFmtId="0" fontId="22" fillId="2" borderId="0" xfId="0" applyNumberFormat="1" applyFont="1" applyFill="1" applyBorder="1" applyAlignment="1">
      <alignment vertical="top" wrapText="1"/>
    </xf>
    <xf numFmtId="0" fontId="22" fillId="2" borderId="13" xfId="0" applyNumberFormat="1" applyFont="1" applyFill="1" applyBorder="1" applyAlignment="1">
      <alignment vertical="top" wrapText="1"/>
    </xf>
    <xf numFmtId="0" fontId="22" fillId="2" borderId="8" xfId="0" applyNumberFormat="1" applyFont="1" applyFill="1" applyBorder="1" applyAlignment="1">
      <alignment vertical="top" wrapText="1"/>
    </xf>
    <xf numFmtId="0" fontId="22" fillId="2" borderId="9" xfId="0" applyNumberFormat="1" applyFont="1" applyFill="1" applyBorder="1" applyAlignment="1">
      <alignment vertical="top" wrapText="1"/>
    </xf>
    <xf numFmtId="0" fontId="22" fillId="2" borderId="14" xfId="0" applyNumberFormat="1" applyFont="1" applyFill="1" applyBorder="1" applyAlignment="1">
      <alignment vertical="top" wrapText="1"/>
    </xf>
    <xf numFmtId="0" fontId="19" fillId="2" borderId="23" xfId="0" applyNumberFormat="1" applyFont="1" applyFill="1" applyBorder="1" applyAlignment="1">
      <alignment horizontal="left" vertical="top" wrapText="1"/>
    </xf>
    <xf numFmtId="0" fontId="19" fillId="2" borderId="24" xfId="0" applyNumberFormat="1" applyFont="1" applyFill="1" applyBorder="1" applyAlignment="1">
      <alignment horizontal="left" vertical="top" wrapText="1"/>
    </xf>
    <xf numFmtId="0" fontId="19" fillId="2" borderId="25" xfId="0" applyNumberFormat="1" applyFont="1" applyFill="1" applyBorder="1" applyAlignment="1">
      <alignment horizontal="left" vertical="top" wrapText="1"/>
    </xf>
    <xf numFmtId="0" fontId="19" fillId="2" borderId="2" xfId="0" applyNumberFormat="1" applyFont="1" applyFill="1" applyBorder="1" applyAlignment="1">
      <alignment horizontal="left" vertical="top" wrapText="1"/>
    </xf>
    <xf numFmtId="0" fontId="19" fillId="2" borderId="0" xfId="0" applyNumberFormat="1" applyFont="1" applyFill="1" applyBorder="1" applyAlignment="1">
      <alignment horizontal="left" vertical="top" wrapText="1"/>
    </xf>
    <xf numFmtId="0" fontId="19" fillId="2" borderId="13" xfId="0" applyNumberFormat="1" applyFont="1" applyFill="1" applyBorder="1" applyAlignment="1">
      <alignment horizontal="left" vertical="top" wrapText="1"/>
    </xf>
    <xf numFmtId="0" fontId="21" fillId="2" borderId="2" xfId="0" applyNumberFormat="1" applyFont="1" applyFill="1" applyBorder="1" applyAlignment="1">
      <alignment wrapText="1"/>
    </xf>
    <xf numFmtId="0" fontId="21" fillId="2" borderId="0" xfId="0" applyNumberFormat="1" applyFont="1" applyFill="1" applyBorder="1" applyAlignment="1">
      <alignment wrapText="1"/>
    </xf>
    <xf numFmtId="0" fontId="21" fillId="2" borderId="13" xfId="0" applyNumberFormat="1" applyFont="1" applyFill="1" applyBorder="1" applyAlignment="1">
      <alignment wrapText="1"/>
    </xf>
    <xf numFmtId="0" fontId="1" fillId="2" borderId="7" xfId="0" applyNumberFormat="1" applyFont="1" applyFill="1" applyBorder="1" applyAlignment="1">
      <alignment vertical="center" wrapText="1"/>
    </xf>
    <xf numFmtId="0" fontId="1" fillId="2" borderId="5" xfId="0" applyNumberFormat="1" applyFont="1" applyFill="1" applyBorder="1" applyAlignment="1">
      <alignment vertical="center" wrapText="1"/>
    </xf>
    <xf numFmtId="0" fontId="1" fillId="2" borderId="12" xfId="0" applyNumberFormat="1" applyFont="1" applyFill="1" applyBorder="1" applyAlignment="1">
      <alignment vertical="center" wrapText="1"/>
    </xf>
    <xf numFmtId="0" fontId="1" fillId="2" borderId="8" xfId="0" applyNumberFormat="1" applyFont="1" applyFill="1" applyBorder="1" applyAlignment="1">
      <alignment vertical="center" wrapText="1"/>
    </xf>
    <xf numFmtId="0" fontId="1" fillId="2" borderId="9" xfId="0" applyNumberFormat="1" applyFont="1" applyFill="1" applyBorder="1" applyAlignment="1">
      <alignment vertical="center" wrapText="1"/>
    </xf>
    <xf numFmtId="0" fontId="1" fillId="2" borderId="14" xfId="0" applyNumberFormat="1" applyFont="1" applyFill="1" applyBorder="1" applyAlignment="1">
      <alignment vertical="center" wrapText="1"/>
    </xf>
    <xf numFmtId="0" fontId="1" fillId="2" borderId="7" xfId="0" applyNumberFormat="1" applyFont="1" applyFill="1" applyBorder="1" applyAlignment="1">
      <alignment wrapText="1"/>
    </xf>
    <xf numFmtId="0" fontId="1" fillId="2" borderId="5" xfId="0" applyNumberFormat="1" applyFont="1" applyFill="1" applyBorder="1" applyAlignment="1">
      <alignment wrapText="1"/>
    </xf>
    <xf numFmtId="0" fontId="1" fillId="2" borderId="12" xfId="0" applyNumberFormat="1" applyFont="1" applyFill="1" applyBorder="1" applyAlignment="1">
      <alignment wrapText="1"/>
    </xf>
    <xf numFmtId="0" fontId="1" fillId="2" borderId="2" xfId="0" applyNumberFormat="1" applyFont="1" applyFill="1" applyBorder="1" applyAlignment="1">
      <alignment wrapText="1"/>
    </xf>
    <xf numFmtId="0" fontId="1" fillId="2" borderId="0" xfId="0" applyNumberFormat="1" applyFont="1" applyFill="1" applyBorder="1" applyAlignment="1">
      <alignment wrapText="1"/>
    </xf>
    <xf numFmtId="0" fontId="1" fillId="2" borderId="13" xfId="0" applyNumberFormat="1" applyFont="1" applyFill="1" applyBorder="1" applyAlignment="1">
      <alignment wrapText="1"/>
    </xf>
    <xf numFmtId="0" fontId="1" fillId="2" borderId="8" xfId="0" applyNumberFormat="1" applyFont="1" applyFill="1" applyBorder="1" applyAlignment="1">
      <alignment horizontal="center" wrapText="1"/>
    </xf>
    <xf numFmtId="0" fontId="1" fillId="2" borderId="9" xfId="0" applyNumberFormat="1" applyFont="1" applyFill="1" applyBorder="1" applyAlignment="1">
      <alignment horizontal="center" wrapText="1"/>
    </xf>
    <xf numFmtId="0" fontId="1" fillId="2" borderId="14" xfId="0" applyNumberFormat="1" applyFont="1" applyFill="1" applyBorder="1" applyAlignment="1">
      <alignment horizontal="center" wrapText="1"/>
    </xf>
    <xf numFmtId="0" fontId="19" fillId="5" borderId="20" xfId="0" applyNumberFormat="1" applyFont="1" applyFill="1" applyBorder="1" applyAlignment="1">
      <alignment horizontal="left" vertical="top" wrapText="1"/>
    </xf>
    <xf numFmtId="0" fontId="19" fillId="5" borderId="21" xfId="0" applyNumberFormat="1" applyFont="1" applyFill="1" applyBorder="1" applyAlignment="1">
      <alignment horizontal="left" vertical="top" wrapText="1"/>
    </xf>
    <xf numFmtId="0" fontId="17" fillId="2" borderId="8" xfId="0" applyNumberFormat="1" applyFont="1" applyFill="1" applyBorder="1" applyAlignment="1">
      <alignment wrapText="1"/>
    </xf>
    <xf numFmtId="0" fontId="17" fillId="2" borderId="9" xfId="0" applyNumberFormat="1" applyFont="1" applyFill="1" applyBorder="1" applyAlignment="1">
      <alignment wrapText="1"/>
    </xf>
    <xf numFmtId="0" fontId="1" fillId="2" borderId="8" xfId="0" applyNumberFormat="1" applyFont="1" applyFill="1" applyBorder="1" applyAlignment="1">
      <alignment wrapText="1"/>
    </xf>
    <xf numFmtId="0" fontId="1" fillId="2" borderId="9" xfId="0" applyNumberFormat="1" applyFont="1" applyFill="1" applyBorder="1" applyAlignment="1">
      <alignment wrapText="1"/>
    </xf>
    <xf numFmtId="0" fontId="1" fillId="2" borderId="14" xfId="0" applyNumberFormat="1" applyFont="1" applyFill="1" applyBorder="1" applyAlignment="1">
      <alignment wrapText="1"/>
    </xf>
    <xf numFmtId="0" fontId="2" fillId="2" borderId="7" xfId="0" applyNumberFormat="1" applyFont="1" applyFill="1" applyBorder="1" applyAlignment="1">
      <alignment vertical="top" wrapText="1"/>
    </xf>
    <xf numFmtId="0" fontId="2" fillId="2" borderId="5" xfId="0" applyNumberFormat="1" applyFont="1" applyFill="1" applyBorder="1" applyAlignment="1">
      <alignment vertical="top" wrapText="1"/>
    </xf>
    <xf numFmtId="0" fontId="2" fillId="2" borderId="12" xfId="0" applyNumberFormat="1" applyFont="1" applyFill="1" applyBorder="1" applyAlignment="1">
      <alignment vertical="top" wrapText="1"/>
    </xf>
    <xf numFmtId="0" fontId="2" fillId="2" borderId="8" xfId="0" applyNumberFormat="1" applyFont="1" applyFill="1" applyBorder="1" applyAlignment="1">
      <alignment vertical="top" wrapText="1"/>
    </xf>
    <xf numFmtId="0" fontId="2" fillId="2" borderId="9" xfId="0" applyNumberFormat="1" applyFont="1" applyFill="1" applyBorder="1" applyAlignment="1">
      <alignment vertical="top" wrapText="1"/>
    </xf>
    <xf numFmtId="0" fontId="2" fillId="2" borderId="14" xfId="0" applyNumberFormat="1" applyFont="1" applyFill="1" applyBorder="1" applyAlignment="1">
      <alignment vertical="top" wrapText="1"/>
    </xf>
    <xf numFmtId="0" fontId="1" fillId="2" borderId="10"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11" xfId="0" applyNumberFormat="1" applyFont="1" applyFill="1" applyBorder="1" applyAlignment="1">
      <alignment horizontal="center" wrapText="1"/>
    </xf>
    <xf numFmtId="0" fontId="0" fillId="0" borderId="3" xfId="0" applyNumberFormat="1" applyFont="1" applyFill="1" applyBorder="1" applyAlignment="1" applyProtection="1">
      <alignment horizontal="center" wrapText="1"/>
      <protection locked="0"/>
    </xf>
    <xf numFmtId="0" fontId="0" fillId="0" borderId="4" xfId="0" applyNumberFormat="1" applyFont="1" applyFill="1" applyBorder="1" applyAlignment="1" applyProtection="1">
      <alignment horizontal="center" wrapText="1"/>
      <protection locked="0"/>
    </xf>
    <xf numFmtId="0" fontId="2" fillId="2" borderId="1" xfId="0" applyNumberFormat="1" applyFont="1" applyFill="1" applyBorder="1" applyAlignment="1">
      <alignment horizontal="left" wrapText="1"/>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1" fillId="3" borderId="10" xfId="0" applyNumberFormat="1" applyFont="1" applyFill="1" applyBorder="1" applyAlignment="1">
      <alignment horizontal="center" wrapText="1"/>
    </xf>
    <xf numFmtId="0" fontId="1" fillId="3" borderId="6" xfId="0" applyNumberFormat="1" applyFont="1" applyFill="1" applyBorder="1" applyAlignment="1">
      <alignment horizontal="center" wrapText="1"/>
    </xf>
    <xf numFmtId="0" fontId="1" fillId="3" borderId="11" xfId="0" applyNumberFormat="1" applyFont="1" applyFill="1" applyBorder="1" applyAlignment="1">
      <alignment horizontal="center" wrapText="1"/>
    </xf>
    <xf numFmtId="0" fontId="18" fillId="7" borderId="0" xfId="0" applyNumberFormat="1" applyFont="1" applyFill="1" applyBorder="1" applyAlignment="1">
      <alignment wrapText="1"/>
    </xf>
    <xf numFmtId="0" fontId="1" fillId="3" borderId="8" xfId="0" applyNumberFormat="1" applyFont="1" applyFill="1" applyBorder="1" applyAlignment="1">
      <alignment horizontal="left" wrapText="1"/>
    </xf>
    <xf numFmtId="0" fontId="1" fillId="3" borderId="14" xfId="0" applyNumberFormat="1" applyFont="1" applyFill="1" applyBorder="1" applyAlignment="1">
      <alignment horizontal="left" wrapText="1"/>
    </xf>
    <xf numFmtId="0" fontId="1" fillId="0" borderId="1" xfId="0" applyNumberFormat="1" applyFont="1" applyFill="1" applyBorder="1" applyAlignment="1" applyProtection="1">
      <alignment vertical="top" wrapText="1"/>
      <protection locked="0"/>
    </xf>
  </cellXfs>
  <cellStyles count="2">
    <cellStyle name="Normal" xfId="0" builtinId="0"/>
    <cellStyle name="Percent" xfId="1" builtinId="5"/>
  </cellStyles>
  <dxfs count="2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14996795556505021"/>
      </font>
    </dxf>
    <dxf>
      <font>
        <color theme="0" tint="-0.34998626667073579"/>
      </font>
    </dxf>
    <dxf>
      <font>
        <color theme="0" tint="-0.499984740745262"/>
      </font>
    </dxf>
    <dxf>
      <font>
        <color theme="0" tint="-0.14996795556505021"/>
      </font>
    </dxf>
    <dxf>
      <font>
        <color theme="0" tint="-0.34998626667073579"/>
      </font>
    </dxf>
    <dxf>
      <font>
        <color theme="0" tint="-0.499984740745262"/>
      </font>
    </dxf>
    <dxf>
      <font>
        <color theme="0" tint="-0.499984740745262"/>
      </font>
    </dxf>
    <dxf>
      <font>
        <color theme="0" tint="-0.34998626667073579"/>
      </font>
    </dxf>
    <dxf>
      <font>
        <color theme="0" tint="-0.1499679555650502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B7B7B7"/>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showGridLines="0" topLeftCell="A19" zoomScaleNormal="100" workbookViewId="0">
      <selection activeCell="B6" sqref="B6"/>
    </sheetView>
  </sheetViews>
  <sheetFormatPr defaultRowHeight="12.75" x14ac:dyDescent="0.2"/>
  <cols>
    <col min="1" max="1" width="91.85546875" style="136" customWidth="1"/>
    <col min="2" max="16384" width="9.140625" style="136"/>
  </cols>
  <sheetData>
    <row r="1" spans="1:1" ht="21" x14ac:dyDescent="0.35">
      <c r="A1" s="159" t="s">
        <v>134</v>
      </c>
    </row>
    <row r="2" spans="1:1" ht="15.75" x14ac:dyDescent="0.25">
      <c r="A2" s="160" t="s">
        <v>135</v>
      </c>
    </row>
    <row r="3" spans="1:1" ht="15" x14ac:dyDescent="0.25">
      <c r="A3" s="161" t="s">
        <v>136</v>
      </c>
    </row>
    <row r="4" spans="1:1" ht="19.5" customHeight="1" x14ac:dyDescent="0.2">
      <c r="A4" s="162" t="s">
        <v>137</v>
      </c>
    </row>
    <row r="5" spans="1:1" ht="15" customHeight="1" x14ac:dyDescent="0.2">
      <c r="A5" s="163" t="s">
        <v>138</v>
      </c>
    </row>
    <row r="6" spans="1:1" ht="15" customHeight="1" x14ac:dyDescent="0.2">
      <c r="A6" s="163" t="s">
        <v>139</v>
      </c>
    </row>
    <row r="7" spans="1:1" ht="15" customHeight="1" x14ac:dyDescent="0.2">
      <c r="A7" s="163" t="s">
        <v>140</v>
      </c>
    </row>
    <row r="8" spans="1:1" ht="15" customHeight="1" x14ac:dyDescent="0.2">
      <c r="A8" s="163" t="s">
        <v>141</v>
      </c>
    </row>
    <row r="9" spans="1:1" ht="15" customHeight="1" x14ac:dyDescent="0.2">
      <c r="A9" s="163" t="s">
        <v>173</v>
      </c>
    </row>
    <row r="10" spans="1:1" ht="15" customHeight="1" x14ac:dyDescent="0.2">
      <c r="A10" s="163" t="s">
        <v>142</v>
      </c>
    </row>
    <row r="11" spans="1:1" ht="14.25" customHeight="1" x14ac:dyDescent="0.2">
      <c r="A11" s="163" t="s">
        <v>143</v>
      </c>
    </row>
    <row r="12" spans="1:1" ht="9" customHeight="1" x14ac:dyDescent="0.2">
      <c r="A12" s="162"/>
    </row>
    <row r="13" spans="1:1" ht="27" customHeight="1" x14ac:dyDescent="0.2">
      <c r="A13" s="164" t="s">
        <v>160</v>
      </c>
    </row>
    <row r="14" spans="1:1" ht="10.5" customHeight="1" x14ac:dyDescent="0.2">
      <c r="A14" s="164"/>
    </row>
    <row r="15" spans="1:1" ht="15" x14ac:dyDescent="0.25">
      <c r="A15" s="161" t="s">
        <v>144</v>
      </c>
    </row>
    <row r="16" spans="1:1" ht="9" customHeight="1" x14ac:dyDescent="0.25">
      <c r="A16" s="165"/>
    </row>
    <row r="17" spans="1:1" ht="13.5" customHeight="1" x14ac:dyDescent="0.25">
      <c r="A17" s="166" t="s">
        <v>145</v>
      </c>
    </row>
    <row r="18" spans="1:1" ht="28.5" customHeight="1" x14ac:dyDescent="0.2">
      <c r="A18" s="167" t="s">
        <v>146</v>
      </c>
    </row>
    <row r="19" spans="1:1" ht="15" customHeight="1" x14ac:dyDescent="0.2">
      <c r="A19" s="163" t="s">
        <v>147</v>
      </c>
    </row>
    <row r="20" spans="1:1" ht="9.75" customHeight="1" x14ac:dyDescent="0.2">
      <c r="A20" s="162"/>
    </row>
    <row r="21" spans="1:1" ht="12.75" customHeight="1" x14ac:dyDescent="0.25">
      <c r="A21" s="168" t="s">
        <v>161</v>
      </c>
    </row>
    <row r="22" spans="1:1" ht="64.5" customHeight="1" x14ac:dyDescent="0.2">
      <c r="A22" s="167" t="s">
        <v>174</v>
      </c>
    </row>
    <row r="23" spans="1:1" ht="7.5" customHeight="1" x14ac:dyDescent="0.2">
      <c r="A23" s="162"/>
    </row>
    <row r="24" spans="1:1" ht="51" customHeight="1" x14ac:dyDescent="0.2">
      <c r="A24" s="167" t="s">
        <v>175</v>
      </c>
    </row>
    <row r="25" spans="1:1" ht="9.75" customHeight="1" x14ac:dyDescent="0.2">
      <c r="A25" s="167"/>
    </row>
    <row r="26" spans="1:1" ht="15" x14ac:dyDescent="0.25">
      <c r="A26" s="161" t="s">
        <v>148</v>
      </c>
    </row>
    <row r="27" spans="1:1" ht="18" customHeight="1" x14ac:dyDescent="0.25">
      <c r="A27" s="166" t="s">
        <v>149</v>
      </c>
    </row>
    <row r="28" spans="1:1" ht="18" customHeight="1" x14ac:dyDescent="0.25">
      <c r="A28" s="166" t="s">
        <v>150</v>
      </c>
    </row>
    <row r="29" spans="1:1" x14ac:dyDescent="0.2">
      <c r="A29" s="163" t="s">
        <v>151</v>
      </c>
    </row>
    <row r="30" spans="1:1" x14ac:dyDescent="0.2">
      <c r="A30" s="163" t="s">
        <v>152</v>
      </c>
    </row>
    <row r="31" spans="1:1" ht="7.5" customHeight="1" x14ac:dyDescent="0.2">
      <c r="A31" s="163"/>
    </row>
    <row r="32" spans="1:1" x14ac:dyDescent="0.2">
      <c r="A32" s="163" t="s">
        <v>153</v>
      </c>
    </row>
    <row r="33" spans="1:1" ht="9" customHeight="1" x14ac:dyDescent="0.2">
      <c r="A33" s="163"/>
    </row>
    <row r="34" spans="1:1" ht="15" x14ac:dyDescent="0.25">
      <c r="A34" s="169" t="s">
        <v>154</v>
      </c>
    </row>
    <row r="35" spans="1:1" ht="16.5" customHeight="1" x14ac:dyDescent="0.2">
      <c r="A35" s="162" t="s">
        <v>155</v>
      </c>
    </row>
    <row r="36" spans="1:1" x14ac:dyDescent="0.2">
      <c r="A36" s="170" t="s">
        <v>156</v>
      </c>
    </row>
    <row r="37" spans="1:1" x14ac:dyDescent="0.2">
      <c r="A37" s="170" t="s">
        <v>157</v>
      </c>
    </row>
    <row r="38" spans="1:1" ht="10.5" customHeight="1" x14ac:dyDescent="0.2">
      <c r="A38" s="170"/>
    </row>
    <row r="39" spans="1:1" ht="15" x14ac:dyDescent="0.25">
      <c r="A39" s="161" t="s">
        <v>158</v>
      </c>
    </row>
    <row r="40" spans="1:1" ht="15.75" customHeight="1" x14ac:dyDescent="0.2">
      <c r="A40" s="162" t="s">
        <v>159</v>
      </c>
    </row>
  </sheetData>
  <sheetProtection password="83AF" sheet="1" objects="1" scenarios="1" selectLockedCells="1"/>
  <pageMargins left="0.7" right="0.7" top="0.75" bottom="0.75" header="0.3" footer="0.3"/>
  <pageSetup orientation="portrait" r:id="rId1"/>
  <headerFooter>
    <oddFooter>&amp;C&amp;"Arial,Italic"NCCEH is contracted by the NC Interagency Council for Coordinating Homeless Programs to 
staff the NC Balance of State Continuum of Care&amp;R&amp;8QPR version 01.12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selection activeCell="B3" sqref="B3"/>
    </sheetView>
  </sheetViews>
  <sheetFormatPr defaultColWidth="9.140625" defaultRowHeight="15" customHeight="1" x14ac:dyDescent="0.2"/>
  <cols>
    <col min="1" max="1" width="30.42578125" customWidth="1"/>
    <col min="2" max="2" width="57.140625" customWidth="1"/>
    <col min="3" max="6" width="9.140625" customWidth="1"/>
  </cols>
  <sheetData>
    <row r="1" spans="1:2" ht="15" customHeight="1" x14ac:dyDescent="0.2">
      <c r="A1" s="77" t="s">
        <v>73</v>
      </c>
      <c r="B1" s="69"/>
    </row>
    <row r="2" spans="1:2" ht="16.5" customHeight="1" x14ac:dyDescent="0.2"/>
    <row r="3" spans="1:2" ht="15" customHeight="1" x14ac:dyDescent="0.3">
      <c r="A3" s="37" t="s">
        <v>94</v>
      </c>
      <c r="B3" s="110"/>
    </row>
    <row r="4" spans="1:2" ht="15" customHeight="1" x14ac:dyDescent="0.3">
      <c r="A4" s="37" t="s">
        <v>95</v>
      </c>
      <c r="B4" s="110"/>
    </row>
    <row r="5" spans="1:2" ht="15" customHeight="1" x14ac:dyDescent="0.3">
      <c r="A5" s="144"/>
      <c r="B5" s="143"/>
    </row>
    <row r="6" spans="1:2" ht="15" customHeight="1" x14ac:dyDescent="0.3">
      <c r="A6" s="37" t="s">
        <v>96</v>
      </c>
      <c r="B6" s="110"/>
    </row>
    <row r="7" spans="1:2" ht="15" customHeight="1" x14ac:dyDescent="0.3">
      <c r="A7" s="37" t="s">
        <v>97</v>
      </c>
      <c r="B7" s="110"/>
    </row>
    <row r="8" spans="1:2" ht="15" customHeight="1" x14ac:dyDescent="0.2">
      <c r="A8" s="41"/>
      <c r="B8" s="112"/>
    </row>
    <row r="9" spans="1:2" ht="15" customHeight="1" x14ac:dyDescent="0.3">
      <c r="A9" s="37" t="s">
        <v>74</v>
      </c>
      <c r="B9" s="110"/>
    </row>
    <row r="10" spans="1:2" ht="15" customHeight="1" x14ac:dyDescent="0.3">
      <c r="A10" s="38" t="s">
        <v>22</v>
      </c>
      <c r="B10" s="110" t="s">
        <v>75</v>
      </c>
    </row>
    <row r="11" spans="1:2" ht="15" customHeight="1" x14ac:dyDescent="0.3">
      <c r="A11" s="38" t="s">
        <v>19</v>
      </c>
      <c r="B11" s="110"/>
    </row>
    <row r="12" spans="1:2" ht="15" customHeight="1" x14ac:dyDescent="0.3">
      <c r="A12" s="51"/>
      <c r="B12" s="112"/>
    </row>
    <row r="13" spans="1:2" ht="15" customHeight="1" x14ac:dyDescent="0.3">
      <c r="A13" s="37" t="s">
        <v>76</v>
      </c>
      <c r="B13" s="110"/>
    </row>
    <row r="14" spans="1:2" ht="15" customHeight="1" x14ac:dyDescent="0.3">
      <c r="A14" s="38" t="s">
        <v>22</v>
      </c>
      <c r="B14" s="110" t="s">
        <v>75</v>
      </c>
    </row>
    <row r="15" spans="1:2" ht="15" customHeight="1" x14ac:dyDescent="0.3">
      <c r="A15" s="38" t="s">
        <v>19</v>
      </c>
      <c r="B15" s="110"/>
    </row>
    <row r="16" spans="1:2" ht="15" customHeight="1" x14ac:dyDescent="0.3">
      <c r="A16" s="51"/>
      <c r="B16" s="112"/>
    </row>
    <row r="17" spans="1:2" x14ac:dyDescent="0.3">
      <c r="A17" s="38" t="s">
        <v>13</v>
      </c>
      <c r="B17" s="111"/>
    </row>
    <row r="18" spans="1:2" x14ac:dyDescent="0.3">
      <c r="A18" s="38" t="s">
        <v>3</v>
      </c>
      <c r="B18" s="110"/>
    </row>
    <row r="19" spans="1:2" ht="45" x14ac:dyDescent="0.3">
      <c r="A19" s="38" t="s">
        <v>168</v>
      </c>
      <c r="B19" s="110"/>
    </row>
    <row r="20" spans="1:2" x14ac:dyDescent="0.3">
      <c r="A20" s="38" t="s">
        <v>44</v>
      </c>
      <c r="B20" s="91"/>
    </row>
    <row r="21" spans="1:2" ht="15" customHeight="1" x14ac:dyDescent="0.3">
      <c r="A21" s="38" t="s">
        <v>45</v>
      </c>
      <c r="B21" s="91" t="s">
        <v>70</v>
      </c>
    </row>
    <row r="22" spans="1:2" ht="15" customHeight="1" x14ac:dyDescent="0.3">
      <c r="A22" s="76" t="s">
        <v>93</v>
      </c>
      <c r="B22" s="120" t="s">
        <v>98</v>
      </c>
    </row>
    <row r="23" spans="1:2" ht="15" customHeight="1" x14ac:dyDescent="0.3">
      <c r="A23" s="76" t="s">
        <v>99</v>
      </c>
      <c r="B23" s="113"/>
    </row>
    <row r="24" spans="1:2" ht="15" customHeight="1" x14ac:dyDescent="0.3">
      <c r="A24" s="38" t="s">
        <v>100</v>
      </c>
      <c r="B24" s="113"/>
    </row>
    <row r="25" spans="1:2" ht="15" customHeight="1" x14ac:dyDescent="0.3">
      <c r="A25" s="38" t="s">
        <v>101</v>
      </c>
      <c r="B25" s="91"/>
    </row>
    <row r="26" spans="1:2" ht="10.5" customHeight="1" x14ac:dyDescent="0.3">
      <c r="A26" s="6"/>
      <c r="B26" s="141"/>
    </row>
    <row r="27" spans="1:2" ht="14.25" customHeight="1" x14ac:dyDescent="0.3">
      <c r="A27" s="142"/>
      <c r="B27" s="148" t="s">
        <v>163</v>
      </c>
    </row>
    <row r="28" spans="1:2" ht="15" customHeight="1" x14ac:dyDescent="0.3">
      <c r="A28" s="68" t="s">
        <v>113</v>
      </c>
      <c r="B28" s="91"/>
    </row>
    <row r="29" spans="1:2" ht="45" customHeight="1" x14ac:dyDescent="0.3">
      <c r="A29" s="68" t="s">
        <v>115</v>
      </c>
      <c r="B29" s="140"/>
    </row>
    <row r="30" spans="1:2" ht="45" customHeight="1" x14ac:dyDescent="0.3">
      <c r="A30" s="40" t="s">
        <v>116</v>
      </c>
      <c r="B30" s="140"/>
    </row>
    <row r="31" spans="1:2" ht="45" customHeight="1" x14ac:dyDescent="0.3">
      <c r="A31" s="40" t="s">
        <v>117</v>
      </c>
      <c r="B31" s="140"/>
    </row>
    <row r="32" spans="1:2" ht="15" customHeight="1" x14ac:dyDescent="0.3">
      <c r="A32" s="40" t="s">
        <v>112</v>
      </c>
      <c r="B32" s="155"/>
    </row>
    <row r="33" spans="1:2" ht="15" customHeight="1" x14ac:dyDescent="0.3">
      <c r="A33" s="90"/>
    </row>
    <row r="34" spans="1:2" ht="15" customHeight="1" x14ac:dyDescent="0.3">
      <c r="A34" s="135" t="s">
        <v>164</v>
      </c>
      <c r="B34" s="171">
        <f>B29+29</f>
        <v>29</v>
      </c>
    </row>
    <row r="35" spans="1:2" ht="15" customHeight="1" x14ac:dyDescent="0.3">
      <c r="A35" s="145" t="s">
        <v>165</v>
      </c>
      <c r="B35" s="171">
        <f>B30+29</f>
        <v>29</v>
      </c>
    </row>
    <row r="36" spans="1:2" ht="15" customHeight="1" x14ac:dyDescent="0.3">
      <c r="A36" s="145" t="s">
        <v>166</v>
      </c>
      <c r="B36" s="171">
        <f>B31+29</f>
        <v>29</v>
      </c>
    </row>
    <row r="37" spans="1:2" ht="15" customHeight="1" x14ac:dyDescent="0.3">
      <c r="A37" s="145" t="s">
        <v>167</v>
      </c>
      <c r="B37" s="171">
        <f>B32+30</f>
        <v>30</v>
      </c>
    </row>
    <row r="38" spans="1:2" ht="15" customHeight="1" x14ac:dyDescent="0.3">
      <c r="A38" s="1"/>
    </row>
  </sheetData>
  <sheetProtection password="83AF" sheet="1" objects="1" scenarios="1" formatCells="0" selectLockedCells="1"/>
  <conditionalFormatting sqref="B35">
    <cfRule type="cellIs" dxfId="27" priority="18" operator="equal">
      <formula>"mm/dd/yy to mm/dd/yy"</formula>
    </cfRule>
    <cfRule type="cellIs" dxfId="26" priority="19" operator="equal">
      <formula>"mm/dd/yy"</formula>
    </cfRule>
  </conditionalFormatting>
  <conditionalFormatting sqref="B20:B26">
    <cfRule type="cellIs" dxfId="25" priority="17" operator="equal">
      <formula>"mm/dd/yy"</formula>
    </cfRule>
  </conditionalFormatting>
  <conditionalFormatting sqref="B10">
    <cfRule type="cellIs" dxfId="24" priority="16" operator="equal">
      <formula>"(xxx) xxx-xxxx"</formula>
    </cfRule>
  </conditionalFormatting>
  <conditionalFormatting sqref="B14">
    <cfRule type="cellIs" dxfId="23" priority="15" operator="equal">
      <formula>"(xxx) xxx-xxxx"</formula>
    </cfRule>
  </conditionalFormatting>
  <conditionalFormatting sqref="B30:B31">
    <cfRule type="cellIs" dxfId="22" priority="10" operator="equal">
      <formula>"mm/dd/yy to mm/dd/yy"</formula>
    </cfRule>
    <cfRule type="cellIs" dxfId="21" priority="11" operator="equal">
      <formula>"mm/dd/yy"</formula>
    </cfRule>
  </conditionalFormatting>
  <conditionalFormatting sqref="B29">
    <cfRule type="cellIs" dxfId="20" priority="4" operator="equal">
      <formula>"add 3 months to the current year's grant start date; enter as mm/dd/yy"</formula>
    </cfRule>
    <cfRule type="cellIs" dxfId="19" priority="7" operator="equal">
      <formula>"mm/dd/yy to mm/dd/yy"</formula>
    </cfRule>
    <cfRule type="cellIs" dxfId="18" priority="8" operator="equal">
      <formula>"mm/dd/yy"</formula>
    </cfRule>
  </conditionalFormatting>
  <conditionalFormatting sqref="B28">
    <cfRule type="cellIs" dxfId="17" priority="6" operator="equal">
      <formula>"mm/dd/yy"</formula>
    </cfRule>
  </conditionalFormatting>
  <conditionalFormatting sqref="B32">
    <cfRule type="cellIs" dxfId="16" priority="5" operator="equal">
      <formula>"mm/dd/yy"</formula>
    </cfRule>
  </conditionalFormatting>
  <conditionalFormatting sqref="B30">
    <cfRule type="cellIs" dxfId="15" priority="3" operator="equal">
      <formula>"add 6 months to the current year's grant start date; enter as mm/dd/yy"</formula>
    </cfRule>
  </conditionalFormatting>
  <conditionalFormatting sqref="B31">
    <cfRule type="cellIs" dxfId="14" priority="2" operator="equal">
      <formula>"add 9 months to the current year's grant start date; enter as mm/dd/yy"</formula>
    </cfRule>
  </conditionalFormatting>
  <conditionalFormatting sqref="B22">
    <cfRule type="cellIs" dxfId="13" priority="1" operator="equal">
      <formula>"enter the operating year being reported on (1 - 20)"</formula>
    </cfRule>
  </conditionalFormatting>
  <pageMargins left="0.75" right="0.75" top="1" bottom="1" header="0.5" footer="0.5"/>
  <pageSetup paperSize="9" orientation="portrait" horizontalDpi="300" verticalDpi="300" r:id="rId1"/>
  <headerFooter alignWithMargins="0">
    <oddHeader>&amp;CNC Balance of State Continuum of Care
Quarterly Progress Report (QPR)</oddHeader>
    <oddFooter>&amp;R&amp;9QPR version 01.12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Lists'!$B$1:$B$5</xm:f>
          </x14:formula1>
          <xm:sqref>B19</xm:sqref>
        </x14:dataValidation>
        <x14:dataValidation type="list" allowBlank="1" showInputMessage="1" showErrorMessage="1">
          <x14:formula1>
            <xm:f>'Drop Down Lists'!$A$1:$A$2</xm:f>
          </x14:formula1>
          <xm:sqref>B23:B24</xm:sqref>
        </x14:dataValidation>
        <x14:dataValidation type="list" allowBlank="1" showInputMessage="1" showErrorMessage="1">
          <x14:formula1>
            <xm:f>'Drop Down Lists'!$D$1:$D$4</xm:f>
          </x14:formula1>
          <xm:sqref>B25:B26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activeCell="B2" sqref="B2:F2"/>
    </sheetView>
  </sheetViews>
  <sheetFormatPr defaultColWidth="9.140625" defaultRowHeight="15" customHeight="1" x14ac:dyDescent="0.2"/>
  <cols>
    <col min="1" max="1" width="32.85546875" customWidth="1"/>
    <col min="2" max="2" width="21.140625" customWidth="1"/>
    <col min="3" max="3" width="22" customWidth="1"/>
    <col min="4" max="6" width="23.140625" customWidth="1"/>
  </cols>
  <sheetData>
    <row r="1" spans="1:6" ht="15" customHeight="1" x14ac:dyDescent="0.2">
      <c r="A1" s="77" t="s">
        <v>72</v>
      </c>
      <c r="B1" s="78"/>
      <c r="C1" s="78"/>
      <c r="D1" s="78"/>
      <c r="E1" s="78"/>
      <c r="F1" s="69"/>
    </row>
    <row r="2" spans="1:6" x14ac:dyDescent="0.3">
      <c r="A2" s="40" t="s">
        <v>46</v>
      </c>
      <c r="B2" s="175"/>
      <c r="C2" s="175"/>
      <c r="D2" s="175"/>
      <c r="E2" s="175"/>
      <c r="F2" s="175"/>
    </row>
    <row r="3" spans="1:6" x14ac:dyDescent="0.3">
      <c r="A3" s="40" t="s">
        <v>7</v>
      </c>
      <c r="B3" s="175"/>
      <c r="C3" s="175"/>
      <c r="D3" s="175"/>
      <c r="E3" s="175"/>
      <c r="F3" s="175"/>
    </row>
    <row r="4" spans="1:6" ht="18" x14ac:dyDescent="0.35">
      <c r="A4" s="17"/>
      <c r="B4" s="18"/>
      <c r="C4" s="10"/>
      <c r="D4" s="10"/>
      <c r="E4" s="10"/>
      <c r="F4" s="10"/>
    </row>
    <row r="5" spans="1:6" ht="15" customHeight="1" x14ac:dyDescent="0.35">
      <c r="A5" s="94"/>
      <c r="B5" s="95"/>
      <c r="C5" s="92" t="s">
        <v>33</v>
      </c>
      <c r="D5" s="19" t="s">
        <v>25</v>
      </c>
      <c r="E5" s="19" t="s">
        <v>38</v>
      </c>
      <c r="F5" s="19" t="s">
        <v>29</v>
      </c>
    </row>
    <row r="6" spans="1:6" ht="15" customHeight="1" x14ac:dyDescent="0.35">
      <c r="A6" s="96"/>
      <c r="B6" s="97"/>
      <c r="C6" s="93" t="e">
        <f>TEXT('Grantee Information'!B28,"mm/dd/yy") &amp;" to " &amp;TEXT('Grantee Information'!B29-1,"mm/dd/yy")</f>
        <v>#VALUE!</v>
      </c>
      <c r="D6" s="42" t="e">
        <f>TEXT('Grantee Information'!B29,"mm/dd/yy") &amp;" to " &amp;TEXT('Grantee Information'!B30-1,"mm/dd/yy")</f>
        <v>#VALUE!</v>
      </c>
      <c r="E6" s="42" t="e">
        <f>TEXT('Grantee Information'!B30,"mm/dd/yy") &amp;" to " &amp;TEXT('Grantee Information'!B31-1,"mm/dd/yy")</f>
        <v>#VALUE!</v>
      </c>
      <c r="F6" s="42" t="str">
        <f>TEXT('Grantee Information'!B31,"mm/dd/yy") &amp;" to " &amp;TEXT('Grantee Information'!B32,"mm/dd/yy")</f>
        <v>01/00/00 to 01/00/00</v>
      </c>
    </row>
    <row r="7" spans="1:6" ht="42.75" customHeight="1" x14ac:dyDescent="0.3">
      <c r="A7" s="179" t="s">
        <v>66</v>
      </c>
      <c r="B7" s="180"/>
      <c r="C7" s="54" t="s">
        <v>77</v>
      </c>
      <c r="D7" s="54" t="s">
        <v>77</v>
      </c>
      <c r="E7" s="54" t="s">
        <v>77</v>
      </c>
      <c r="F7" s="54" t="s">
        <v>77</v>
      </c>
    </row>
    <row r="8" spans="1:6" ht="15" customHeight="1" x14ac:dyDescent="0.35">
      <c r="A8" s="20"/>
      <c r="B8" s="21"/>
      <c r="C8" s="55"/>
      <c r="D8" s="55"/>
      <c r="E8" s="55"/>
      <c r="F8" s="55"/>
    </row>
    <row r="9" spans="1:6" ht="24.75" customHeight="1" x14ac:dyDescent="0.3">
      <c r="A9" s="176" t="s">
        <v>64</v>
      </c>
      <c r="B9" s="52" t="s">
        <v>18</v>
      </c>
      <c r="C9" s="56" t="s">
        <v>70</v>
      </c>
      <c r="D9" s="56" t="s">
        <v>70</v>
      </c>
      <c r="E9" s="56" t="s">
        <v>70</v>
      </c>
      <c r="F9" s="56" t="s">
        <v>70</v>
      </c>
    </row>
    <row r="10" spans="1:6" ht="24.75" customHeight="1" x14ac:dyDescent="0.3">
      <c r="A10" s="177"/>
      <c r="B10" s="53" t="s">
        <v>24</v>
      </c>
      <c r="C10" s="56" t="s">
        <v>70</v>
      </c>
      <c r="D10" s="56" t="s">
        <v>70</v>
      </c>
      <c r="E10" s="56" t="s">
        <v>70</v>
      </c>
      <c r="F10" s="56" t="s">
        <v>70</v>
      </c>
    </row>
    <row r="11" spans="1:6" ht="24.75" customHeight="1" x14ac:dyDescent="0.3">
      <c r="A11" s="178"/>
      <c r="B11" s="53" t="s">
        <v>35</v>
      </c>
      <c r="C11" s="56" t="s">
        <v>70</v>
      </c>
      <c r="D11" s="56" t="s">
        <v>70</v>
      </c>
      <c r="E11" s="56" t="s">
        <v>70</v>
      </c>
      <c r="F11" s="56" t="s">
        <v>70</v>
      </c>
    </row>
    <row r="12" spans="1:6" ht="15" customHeight="1" x14ac:dyDescent="0.35">
      <c r="A12" s="22"/>
      <c r="B12" s="23"/>
      <c r="C12" s="57"/>
      <c r="D12" s="57"/>
      <c r="E12" s="57"/>
      <c r="F12" s="57"/>
    </row>
    <row r="13" spans="1:6" ht="36.75" customHeight="1" x14ac:dyDescent="0.3">
      <c r="A13" s="181" t="s">
        <v>118</v>
      </c>
      <c r="B13" s="181"/>
      <c r="C13" s="56" t="s">
        <v>70</v>
      </c>
      <c r="D13" s="56" t="s">
        <v>70</v>
      </c>
      <c r="E13" s="56" t="s">
        <v>70</v>
      </c>
      <c r="F13" s="56" t="s">
        <v>70</v>
      </c>
    </row>
    <row r="14" spans="1:6" ht="15" customHeight="1" x14ac:dyDescent="0.35">
      <c r="A14" s="23"/>
      <c r="B14" s="23"/>
      <c r="C14" s="10"/>
      <c r="D14" s="10"/>
      <c r="E14" s="10"/>
      <c r="F14" s="10"/>
    </row>
    <row r="15" spans="1:6" ht="15" customHeight="1" x14ac:dyDescent="0.2">
      <c r="A15" s="156" t="s">
        <v>47</v>
      </c>
      <c r="B15" s="157"/>
      <c r="C15" s="157"/>
      <c r="D15" s="157"/>
      <c r="E15" s="157"/>
      <c r="F15" s="158"/>
    </row>
    <row r="16" spans="1:6" ht="171" customHeight="1" x14ac:dyDescent="0.2">
      <c r="A16" s="172"/>
      <c r="B16" s="173"/>
      <c r="C16" s="173"/>
      <c r="D16" s="173"/>
      <c r="E16" s="173"/>
      <c r="F16" s="174"/>
    </row>
  </sheetData>
  <sheetProtection password="83AF" sheet="1" objects="1" scenarios="1" formatCells="0" selectLockedCells="1"/>
  <mergeCells count="6">
    <mergeCell ref="A16:F16"/>
    <mergeCell ref="B2:F2"/>
    <mergeCell ref="B3:F3"/>
    <mergeCell ref="A9:A11"/>
    <mergeCell ref="A7:B7"/>
    <mergeCell ref="A13:B13"/>
  </mergeCells>
  <conditionalFormatting sqref="C7">
    <cfRule type="cellIs" dxfId="12" priority="5" operator="equal">
      <formula>"mm/dd/yy, mm/dd/yy, mm/dd/yy"</formula>
    </cfRule>
  </conditionalFormatting>
  <conditionalFormatting sqref="D7:F7">
    <cfRule type="cellIs" dxfId="11" priority="4" operator="equal">
      <formula>"mm/dd/yy, mm/dd/yy, mm/dd/yy"</formula>
    </cfRule>
  </conditionalFormatting>
  <conditionalFormatting sqref="C13">
    <cfRule type="cellIs" dxfId="10" priority="3" operator="equal">
      <formula>"mm/dd/yy"</formula>
    </cfRule>
  </conditionalFormatting>
  <conditionalFormatting sqref="C9:F11">
    <cfRule type="cellIs" dxfId="9" priority="2" operator="equal">
      <formula>"mm/dd/yy"</formula>
    </cfRule>
  </conditionalFormatting>
  <conditionalFormatting sqref="D13:F13">
    <cfRule type="cellIs" dxfId="8" priority="1" operator="equal">
      <formula>"mm/dd/yy"</formula>
    </cfRule>
  </conditionalFormatting>
  <pageMargins left="0.25" right="0.25" top="0.75" bottom="0.75" header="0.3" footer="0.3"/>
  <pageSetup paperSize="9" orientation="landscape" horizontalDpi="300" verticalDpi="300" r:id="rId1"/>
  <headerFooter alignWithMargins="0">
    <oddHeader>&amp;CNC Balance of State Continuum of Care
Quarterly Progress Report (QPR)</oddHeader>
    <oddFooter>&amp;R&amp;9QPR version 01.12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pane xSplit="1" topLeftCell="B1" activePane="topRight" state="frozen"/>
      <selection pane="topRight" activeCell="B4" sqref="B4"/>
    </sheetView>
  </sheetViews>
  <sheetFormatPr defaultColWidth="9.140625" defaultRowHeight="15" customHeight="1" x14ac:dyDescent="0.2"/>
  <cols>
    <col min="1" max="1" width="23.28515625" customWidth="1"/>
    <col min="2" max="4" width="53.7109375" customWidth="1"/>
    <col min="5" max="5" width="51.5703125" customWidth="1"/>
    <col min="6" max="7" width="1.5703125" customWidth="1"/>
  </cols>
  <sheetData>
    <row r="1" spans="1:7" ht="15" customHeight="1" x14ac:dyDescent="0.2">
      <c r="A1" s="77" t="s">
        <v>71</v>
      </c>
      <c r="B1" s="78"/>
      <c r="C1" s="69"/>
      <c r="D1" s="79"/>
      <c r="E1" s="69"/>
    </row>
    <row r="2" spans="1:7" ht="15" customHeight="1" x14ac:dyDescent="0.3">
      <c r="A2" s="4"/>
      <c r="B2" s="16" t="s">
        <v>33</v>
      </c>
      <c r="C2" s="16" t="s">
        <v>25</v>
      </c>
      <c r="D2" s="16" t="s">
        <v>38</v>
      </c>
      <c r="E2" s="16" t="s">
        <v>29</v>
      </c>
    </row>
    <row r="3" spans="1:7" ht="15" customHeight="1" x14ac:dyDescent="0.3">
      <c r="A3" s="4"/>
      <c r="B3" s="98" t="e">
        <f>TEXT('Grantee Information'!B28,"mm/dd/yy") &amp;" to " &amp;TEXT('Grantee Information'!B29-1,"mm/dd/yy")</f>
        <v>#VALUE!</v>
      </c>
      <c r="C3" s="98" t="e">
        <f>TEXT('Grantee Information'!B29,"mm/dd/yy") &amp;" to " &amp;TEXT('Grantee Information'!B30-1,"mm/dd/yy")</f>
        <v>#VALUE!</v>
      </c>
      <c r="D3" s="98" t="e">
        <f>TEXT('Grantee Information'!B30,"mm/dd/yy") &amp;" to " &amp;TEXT('Grantee Information'!B31-1,"mm/dd/yy")</f>
        <v>#VALUE!</v>
      </c>
      <c r="E3" s="98" t="str">
        <f>TEXT('Grantee Information'!B31,"mm/dd/yy") &amp;" to " &amp;TEXT('Grantee Information'!B32,"mm/dd/yy")</f>
        <v>01/00/00 to 01/00/00</v>
      </c>
    </row>
    <row r="4" spans="1:7" ht="60" x14ac:dyDescent="0.3">
      <c r="A4" s="40" t="s">
        <v>169</v>
      </c>
      <c r="B4" s="11"/>
      <c r="C4" s="11"/>
      <c r="D4" s="11"/>
      <c r="E4" s="11"/>
    </row>
    <row r="5" spans="1:7" ht="15" customHeight="1" x14ac:dyDescent="0.3">
      <c r="A5" s="4"/>
      <c r="B5" s="12"/>
      <c r="C5" s="12"/>
      <c r="D5" s="12"/>
      <c r="E5" s="12"/>
    </row>
    <row r="6" spans="1:7" ht="120" x14ac:dyDescent="0.3">
      <c r="A6" s="40" t="s">
        <v>56</v>
      </c>
      <c r="B6" s="11"/>
      <c r="C6" s="11"/>
      <c r="D6" s="11"/>
      <c r="E6" s="11"/>
    </row>
    <row r="7" spans="1:7" ht="15" customHeight="1" x14ac:dyDescent="0.3">
      <c r="A7" s="4"/>
      <c r="B7" s="12"/>
      <c r="C7" s="12"/>
      <c r="D7" s="12"/>
      <c r="E7" s="12"/>
    </row>
    <row r="8" spans="1:7" ht="30" x14ac:dyDescent="0.3">
      <c r="A8" s="40" t="s">
        <v>43</v>
      </c>
      <c r="B8" s="11"/>
      <c r="C8" s="11"/>
      <c r="D8" s="11"/>
      <c r="E8" s="11"/>
    </row>
    <row r="9" spans="1:7" ht="15" customHeight="1" x14ac:dyDescent="0.3">
      <c r="A9" s="4"/>
      <c r="B9" s="12"/>
      <c r="C9" s="12"/>
      <c r="D9" s="12"/>
      <c r="E9" s="12"/>
    </row>
    <row r="10" spans="1:7" ht="120" x14ac:dyDescent="0.3">
      <c r="A10" s="40" t="s">
        <v>170</v>
      </c>
      <c r="B10" s="11"/>
      <c r="C10" s="11"/>
      <c r="D10" s="11"/>
      <c r="E10" s="11"/>
    </row>
    <row r="11" spans="1:7" ht="15" customHeight="1" x14ac:dyDescent="0.3">
      <c r="A11" s="4"/>
      <c r="B11" s="12"/>
      <c r="C11" s="12"/>
      <c r="D11" s="12"/>
      <c r="E11" s="12"/>
    </row>
    <row r="12" spans="1:7" ht="105" x14ac:dyDescent="0.3">
      <c r="A12" s="40" t="s">
        <v>27</v>
      </c>
      <c r="B12" s="11"/>
      <c r="C12" s="11"/>
      <c r="D12" s="11"/>
      <c r="E12" s="11"/>
    </row>
    <row r="13" spans="1:7" ht="15" customHeight="1" x14ac:dyDescent="0.3">
      <c r="A13" s="1"/>
    </row>
    <row r="14" spans="1:7" ht="165" customHeight="1" x14ac:dyDescent="0.2">
      <c r="A14" s="74" t="s">
        <v>87</v>
      </c>
      <c r="B14" s="121"/>
      <c r="C14" s="121"/>
      <c r="D14" s="121"/>
      <c r="E14" s="121"/>
      <c r="F14" s="8"/>
      <c r="G14" s="7"/>
    </row>
  </sheetData>
  <sheetProtection password="83AF" sheet="1" objects="1" scenarios="1" formatCells="0" selectLockedCells="1"/>
  <pageMargins left="0.75" right="0.88541666666666696" top="1" bottom="1" header="0.5" footer="0.5"/>
  <pageSetup paperSize="9" orientation="landscape" horizontalDpi="300" verticalDpi="300" r:id="rId1"/>
  <headerFooter alignWithMargins="0">
    <oddHeader>&amp;CNC Balance of State Continuum of Care
Quarterly Progress Report (QPR)</oddHeader>
    <oddFooter>&amp;R&amp;9QPR version 01.12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Lists'!$A$1:$A$2</xm:f>
          </x14:formula1>
          <xm:sqref>B4:E4 B10:E10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workbookViewId="0">
      <selection activeCell="D7" sqref="D7"/>
    </sheetView>
  </sheetViews>
  <sheetFormatPr defaultColWidth="9.140625" defaultRowHeight="15" customHeight="1" x14ac:dyDescent="0.2"/>
  <cols>
    <col min="1" max="1" width="28.5703125" customWidth="1"/>
    <col min="2" max="3" width="9.140625" customWidth="1"/>
    <col min="4" max="6" width="20" customWidth="1"/>
    <col min="7" max="7" width="20.42578125" customWidth="1"/>
    <col min="8" max="12" width="9.140625" style="27"/>
  </cols>
  <sheetData>
    <row r="1" spans="1:12" ht="20.25" customHeight="1" x14ac:dyDescent="0.2">
      <c r="A1" s="187" t="s">
        <v>57</v>
      </c>
      <c r="B1" s="188"/>
      <c r="C1" s="188"/>
      <c r="D1" s="188"/>
      <c r="E1" s="188"/>
      <c r="F1" s="188"/>
      <c r="G1" s="189"/>
    </row>
    <row r="2" spans="1:12" ht="20.25" customHeight="1" thickBot="1" x14ac:dyDescent="0.25">
      <c r="A2" s="107" t="s">
        <v>114</v>
      </c>
      <c r="B2" s="108"/>
      <c r="C2" s="108"/>
      <c r="D2" s="108"/>
      <c r="E2" s="108"/>
      <c r="F2" s="108"/>
      <c r="G2" s="109"/>
    </row>
    <row r="3" spans="1:12" ht="16.5" x14ac:dyDescent="0.3">
      <c r="A3" s="205" t="s">
        <v>122</v>
      </c>
      <c r="B3" s="206"/>
      <c r="C3" s="207"/>
      <c r="D3" s="201" t="s">
        <v>26</v>
      </c>
      <c r="E3" s="201"/>
      <c r="F3" s="201"/>
      <c r="G3" s="201"/>
    </row>
    <row r="4" spans="1:12" ht="28.5" customHeight="1" x14ac:dyDescent="0.3">
      <c r="A4" s="208" t="s">
        <v>81</v>
      </c>
      <c r="B4" s="209"/>
      <c r="C4" s="210"/>
      <c r="D4" s="58" t="s">
        <v>88</v>
      </c>
      <c r="E4" s="58" t="s">
        <v>89</v>
      </c>
      <c r="F4" s="58" t="s">
        <v>90</v>
      </c>
      <c r="G4" s="58" t="s">
        <v>91</v>
      </c>
      <c r="I4" s="29"/>
      <c r="J4" s="29"/>
    </row>
    <row r="5" spans="1:12" ht="16.5" customHeight="1" x14ac:dyDescent="0.3">
      <c r="A5" s="243"/>
      <c r="B5" s="244"/>
      <c r="C5" s="245"/>
      <c r="D5" s="59" t="e">
        <f>TEXT('Grantee Information'!B28, "mm/dd/yy") &amp; " to " &amp;TEXT('Grantee Information'!B29-1,"mm/dd/yy")</f>
        <v>#VALUE!</v>
      </c>
      <c r="E5" s="59" t="e">
        <f>TEXT('Grantee Information'!B28, "mm/dd/yy") &amp; " to " &amp;TEXT('Grantee Information'!B30-1,"mm/dd/yy")</f>
        <v>#VALUE!</v>
      </c>
      <c r="F5" s="59" t="e">
        <f>TEXT('Grantee Information'!B28, "mm/dd/yy") &amp; " to " &amp;TEXT('Grantee Information'!B31-1,"mm/dd/yy")</f>
        <v>#VALUE!</v>
      </c>
      <c r="G5" s="59" t="str">
        <f>TEXT('Grantee Information'!B28, "mm/dd/yy") &amp; " to " &amp;TEXT('Grantee Information'!B32,"mm/dd/yy")</f>
        <v>01/00/00 to 01/00/00</v>
      </c>
      <c r="H5" s="99"/>
    </row>
    <row r="6" spans="1:12" ht="19.5" customHeight="1" x14ac:dyDescent="0.3">
      <c r="A6" s="197" t="s">
        <v>127</v>
      </c>
      <c r="B6" s="197"/>
      <c r="C6" s="197"/>
      <c r="D6" s="190" t="s">
        <v>65</v>
      </c>
      <c r="E6" s="190"/>
      <c r="F6" s="190"/>
      <c r="G6" s="190"/>
      <c r="H6" s="28"/>
      <c r="I6" s="185"/>
      <c r="J6" s="185"/>
      <c r="K6" s="185"/>
      <c r="L6" s="185"/>
    </row>
    <row r="7" spans="1:12" ht="21.75" customHeight="1" x14ac:dyDescent="0.2">
      <c r="A7" s="115" t="s">
        <v>82</v>
      </c>
      <c r="B7" s="118"/>
      <c r="C7" s="118"/>
      <c r="D7" s="25"/>
      <c r="E7" s="26"/>
      <c r="F7" s="26"/>
      <c r="G7" s="26"/>
      <c r="H7" s="28"/>
      <c r="I7" s="30"/>
      <c r="J7" s="31"/>
      <c r="K7" s="31"/>
      <c r="L7" s="31"/>
    </row>
    <row r="8" spans="1:12" ht="24" customHeight="1" x14ac:dyDescent="0.2">
      <c r="A8" s="246" t="s">
        <v>79</v>
      </c>
      <c r="B8" s="247"/>
      <c r="C8" s="248"/>
      <c r="D8" s="191" t="s">
        <v>78</v>
      </c>
      <c r="E8" s="192"/>
      <c r="F8" s="192"/>
      <c r="G8" s="193"/>
      <c r="H8" s="28"/>
      <c r="I8" s="185"/>
      <c r="J8" s="185"/>
      <c r="K8" s="185"/>
      <c r="L8" s="185"/>
    </row>
    <row r="9" spans="1:12" ht="25.5" customHeight="1" x14ac:dyDescent="0.2">
      <c r="A9" s="249"/>
      <c r="B9" s="250"/>
      <c r="C9" s="251"/>
      <c r="D9" s="24"/>
      <c r="E9" s="24"/>
      <c r="F9" s="24"/>
      <c r="G9" s="24"/>
      <c r="I9" s="32"/>
      <c r="J9" s="33"/>
      <c r="K9" s="33"/>
      <c r="L9" s="33"/>
    </row>
    <row r="10" spans="1:12" ht="29.25" customHeight="1" x14ac:dyDescent="0.3">
      <c r="A10" s="100"/>
      <c r="B10" s="58" t="s">
        <v>42</v>
      </c>
      <c r="C10" s="58" t="s">
        <v>34</v>
      </c>
      <c r="D10" s="194" t="s">
        <v>121</v>
      </c>
      <c r="E10" s="195"/>
      <c r="F10" s="195"/>
      <c r="G10" s="196"/>
      <c r="I10" s="186"/>
      <c r="J10" s="186"/>
      <c r="K10" s="186"/>
      <c r="L10" s="186"/>
    </row>
    <row r="11" spans="1:12" ht="15.75" customHeight="1" x14ac:dyDescent="0.3">
      <c r="A11" s="60"/>
      <c r="B11" s="65">
        <v>0.2</v>
      </c>
      <c r="C11" s="65">
        <v>0.28000000000000003</v>
      </c>
      <c r="D11" s="66" t="e">
        <f>SUM(D9)/(D7)</f>
        <v>#DIV/0!</v>
      </c>
      <c r="E11" s="67" t="e">
        <f>SUM(E9)/(E7)</f>
        <v>#DIV/0!</v>
      </c>
      <c r="F11" s="67" t="e">
        <f>SUM(F9)/(F7)</f>
        <v>#DIV/0!</v>
      </c>
      <c r="G11" s="66" t="e">
        <f>SUM(G9)/(G7)</f>
        <v>#DIV/0!</v>
      </c>
      <c r="I11" s="34"/>
      <c r="J11" s="35"/>
      <c r="K11" s="35"/>
      <c r="L11" s="34"/>
    </row>
    <row r="12" spans="1:12" ht="35.25" customHeight="1" x14ac:dyDescent="0.3">
      <c r="A12" s="218" t="s">
        <v>171</v>
      </c>
      <c r="B12" s="219"/>
      <c r="C12" s="220"/>
      <c r="D12" s="9"/>
      <c r="E12" s="9"/>
      <c r="F12" s="9"/>
      <c r="G12" s="9"/>
    </row>
    <row r="13" spans="1:12" ht="36" customHeight="1" thickBot="1" x14ac:dyDescent="0.35">
      <c r="A13" s="211" t="s">
        <v>172</v>
      </c>
      <c r="B13" s="212"/>
      <c r="C13" s="213"/>
      <c r="D13" s="106"/>
      <c r="E13" s="106"/>
      <c r="F13" s="106"/>
      <c r="G13" s="106"/>
    </row>
    <row r="14" spans="1:12" ht="25.5" customHeight="1" thickBot="1" x14ac:dyDescent="0.35">
      <c r="A14" s="221" t="s">
        <v>80</v>
      </c>
      <c r="B14" s="222"/>
      <c r="C14" s="222"/>
      <c r="D14" s="222"/>
      <c r="E14" s="104"/>
      <c r="F14" s="104"/>
      <c r="G14" s="105"/>
    </row>
    <row r="15" spans="1:12" ht="34.5" customHeight="1" x14ac:dyDescent="0.3">
      <c r="A15" s="228" t="s">
        <v>84</v>
      </c>
      <c r="B15" s="229"/>
      <c r="C15" s="230"/>
      <c r="D15" s="223" t="s">
        <v>26</v>
      </c>
      <c r="E15" s="224"/>
      <c r="F15" s="224"/>
      <c r="G15" s="225"/>
    </row>
    <row r="16" spans="1:12" ht="31.5" customHeight="1" x14ac:dyDescent="0.3">
      <c r="A16" s="231" t="s">
        <v>92</v>
      </c>
      <c r="B16" s="232"/>
      <c r="C16" s="233"/>
      <c r="D16" s="58" t="s">
        <v>88</v>
      </c>
      <c r="E16" s="58" t="s">
        <v>89</v>
      </c>
      <c r="F16" s="58" t="s">
        <v>90</v>
      </c>
      <c r="G16" s="58" t="s">
        <v>91</v>
      </c>
    </row>
    <row r="17" spans="1:8" ht="21" customHeight="1" x14ac:dyDescent="0.3">
      <c r="A17" s="119"/>
      <c r="B17" s="116"/>
      <c r="C17" s="117"/>
      <c r="D17" s="134" t="e">
        <f>TEXT('Grantee Information'!B28, "mm/dd/yy") &amp; " to " &amp;TEXT('Grantee Information'!B29-1,"mm/dd/yy")</f>
        <v>#VALUE!</v>
      </c>
      <c r="E17" s="133" t="e">
        <f>TEXT('Grantee Information'!B28, "mm/dd/yy") &amp; " to " &amp;TEXT('Grantee Information'!B30-1,"mm/dd/yy")</f>
        <v>#VALUE!</v>
      </c>
      <c r="F17" s="133" t="e">
        <f>TEXT('Grantee Information'!B28, "mm/dd/yy") &amp; " to " &amp;TEXT('Grantee Information'!B31-1,"mm/dd/yy")</f>
        <v>#VALUE!</v>
      </c>
      <c r="G17" s="133" t="str">
        <f>TEXT('Grantee Information'!B28, "mm/dd/yy") &amp; " to " &amp;TEXT('Grantee Information'!B32,"mm/dd/yy")</f>
        <v>01/00/00 to 01/00/00</v>
      </c>
      <c r="H17" s="99"/>
    </row>
    <row r="18" spans="1:8" ht="15.75" customHeight="1" x14ac:dyDescent="0.3">
      <c r="A18" s="252" t="s">
        <v>106</v>
      </c>
      <c r="B18" s="253"/>
      <c r="C18" s="254"/>
      <c r="D18" s="274" t="s">
        <v>107</v>
      </c>
      <c r="E18" s="275"/>
      <c r="F18" s="275"/>
      <c r="G18" s="276"/>
    </row>
    <row r="19" spans="1:8" ht="15.75" customHeight="1" x14ac:dyDescent="0.2">
      <c r="A19" s="255"/>
      <c r="B19" s="256"/>
      <c r="C19" s="257"/>
      <c r="D19" s="277"/>
      <c r="E19" s="226"/>
      <c r="F19" s="226"/>
      <c r="G19" s="226"/>
    </row>
    <row r="20" spans="1:8" ht="32.25" customHeight="1" x14ac:dyDescent="0.35">
      <c r="A20" s="263" t="s">
        <v>123</v>
      </c>
      <c r="B20" s="264"/>
      <c r="C20" s="264"/>
      <c r="D20" s="278"/>
      <c r="E20" s="227"/>
      <c r="F20" s="227"/>
      <c r="G20" s="227"/>
    </row>
    <row r="21" spans="1:8" ht="19.5" customHeight="1" x14ac:dyDescent="0.3">
      <c r="A21" s="268" t="s">
        <v>124</v>
      </c>
      <c r="B21" s="269"/>
      <c r="C21" s="270"/>
      <c r="D21" s="274" t="s">
        <v>108</v>
      </c>
      <c r="E21" s="275"/>
      <c r="F21" s="275"/>
      <c r="G21" s="276"/>
    </row>
    <row r="22" spans="1:8" ht="31.5" customHeight="1" x14ac:dyDescent="0.2">
      <c r="A22" s="271"/>
      <c r="B22" s="272"/>
      <c r="C22" s="273"/>
      <c r="D22" s="126"/>
      <c r="E22" s="126"/>
      <c r="F22" s="126"/>
      <c r="G22" s="126"/>
    </row>
    <row r="23" spans="1:8" ht="31.5" customHeight="1" x14ac:dyDescent="0.3">
      <c r="A23" s="100"/>
      <c r="B23" s="58" t="s">
        <v>42</v>
      </c>
      <c r="C23" s="58" t="s">
        <v>34</v>
      </c>
      <c r="D23" s="194" t="s">
        <v>125</v>
      </c>
      <c r="E23" s="195"/>
      <c r="F23" s="195"/>
      <c r="G23" s="196"/>
    </row>
    <row r="24" spans="1:8" x14ac:dyDescent="0.3">
      <c r="A24" s="128"/>
      <c r="B24" s="131">
        <v>0.77</v>
      </c>
      <c r="C24" s="131">
        <v>0.87</v>
      </c>
      <c r="D24" s="129" t="e">
        <f>SUM(D19/D22)</f>
        <v>#DIV/0!</v>
      </c>
      <c r="E24" s="129" t="e">
        <f t="shared" ref="E24:G24" si="0">SUM(E19/E22)</f>
        <v>#DIV/0!</v>
      </c>
      <c r="F24" s="129" t="e">
        <f t="shared" si="0"/>
        <v>#DIV/0!</v>
      </c>
      <c r="G24" s="129" t="e">
        <f t="shared" si="0"/>
        <v>#DIV/0!</v>
      </c>
    </row>
    <row r="25" spans="1:8" ht="30" customHeight="1" x14ac:dyDescent="0.3">
      <c r="A25" s="279" t="s">
        <v>171</v>
      </c>
      <c r="B25" s="279"/>
      <c r="C25" s="279"/>
      <c r="D25" s="130"/>
      <c r="E25" s="9"/>
      <c r="F25" s="9"/>
      <c r="G25" s="9"/>
    </row>
    <row r="26" spans="1:8" ht="34.5" customHeight="1" thickBot="1" x14ac:dyDescent="0.35">
      <c r="A26" s="182" t="s">
        <v>172</v>
      </c>
      <c r="B26" s="183"/>
      <c r="C26" s="184"/>
      <c r="D26" s="106"/>
      <c r="E26" s="106"/>
      <c r="F26" s="106"/>
      <c r="G26" s="106"/>
    </row>
    <row r="27" spans="1:8" ht="26.25" customHeight="1" x14ac:dyDescent="0.3">
      <c r="A27" s="265" t="s">
        <v>110</v>
      </c>
      <c r="B27" s="266"/>
      <c r="C27" s="267"/>
      <c r="D27" s="132" t="e">
        <f>TEXT('Grantee Information'!B28, "mm/dd/yy") &amp; " to " &amp;TEXT('Grantee Information'!B29-1,"mm/dd/yy")</f>
        <v>#VALUE!</v>
      </c>
      <c r="E27" s="132" t="e">
        <f>TEXT('Grantee Information'!B28, "mm/dd/yy") &amp; " to " &amp;TEXT('Grantee Information'!B30-1,"mm/dd/yy")</f>
        <v>#VALUE!</v>
      </c>
      <c r="F27" s="132" t="e">
        <f>TEXT('Grantee Information'!B28, "mm/dd/yy") &amp; " to " &amp;TEXT('Grantee Information'!B31-1,"mm/dd/yy")</f>
        <v>#VALUE!</v>
      </c>
      <c r="G27" s="132" t="str">
        <f>TEXT('Grantee Information'!B28, "mm/dd/yy") &amp; " to " &amp;TEXT('Grantee Information'!B32,"mm/dd/yy")</f>
        <v>01/00/00 to 01/00/00</v>
      </c>
      <c r="H27" s="99"/>
    </row>
    <row r="28" spans="1:8" ht="62.25" customHeight="1" thickBot="1" x14ac:dyDescent="0.35">
      <c r="A28" s="214" t="s">
        <v>109</v>
      </c>
      <c r="B28" s="214"/>
      <c r="C28" s="214"/>
      <c r="D28" s="127"/>
      <c r="E28" s="127"/>
      <c r="F28" s="127"/>
      <c r="G28" s="127"/>
    </row>
    <row r="29" spans="1:8" ht="30" customHeight="1" thickBot="1" x14ac:dyDescent="0.35">
      <c r="A29" s="261" t="s">
        <v>37</v>
      </c>
      <c r="B29" s="262"/>
      <c r="C29" s="262"/>
      <c r="D29" s="102"/>
      <c r="E29" s="102"/>
      <c r="F29" s="102"/>
      <c r="G29" s="103"/>
    </row>
    <row r="30" spans="1:8" ht="30" customHeight="1" x14ac:dyDescent="0.3">
      <c r="A30" s="237" t="s">
        <v>83</v>
      </c>
      <c r="B30" s="238"/>
      <c r="C30" s="239"/>
      <c r="D30" s="258" t="s">
        <v>26</v>
      </c>
      <c r="E30" s="259"/>
      <c r="F30" s="259"/>
      <c r="G30" s="260"/>
    </row>
    <row r="31" spans="1:8" ht="30" customHeight="1" x14ac:dyDescent="0.3">
      <c r="A31" s="240"/>
      <c r="B31" s="241"/>
      <c r="C31" s="242"/>
      <c r="D31" s="58" t="s">
        <v>88</v>
      </c>
      <c r="E31" s="58" t="s">
        <v>89</v>
      </c>
      <c r="F31" s="58" t="s">
        <v>90</v>
      </c>
      <c r="G31" s="58" t="s">
        <v>91</v>
      </c>
    </row>
    <row r="32" spans="1:8" ht="23.25" customHeight="1" x14ac:dyDescent="0.2">
      <c r="A32" s="231" t="s">
        <v>119</v>
      </c>
      <c r="B32" s="232"/>
      <c r="C32" s="233"/>
      <c r="D32" s="133" t="e">
        <f>TEXT('Grantee Information'!B28, "mm/dd/yy") &amp; " to " &amp;TEXT('Grantee Information'!B29-1,"mm/dd/yy")</f>
        <v>#VALUE!</v>
      </c>
      <c r="E32" s="133" t="e">
        <f>TEXT('Grantee Information'!B28, "mm/dd/yy") &amp; " to " &amp;TEXT('Grantee Information'!B30-1,"mm/dd/yy")</f>
        <v>#VALUE!</v>
      </c>
      <c r="F32" s="133" t="e">
        <f>TEXT('Grantee Information'!B28, "mm/dd/yy") &amp; " to " &amp;TEXT('Grantee Information'!B31-1,"mm/dd/yy")</f>
        <v>#VALUE!</v>
      </c>
      <c r="G32" s="133" t="str">
        <f>TEXT('Grantee Information'!B28, "mm/dd/yy") &amp; " to " &amp;TEXT('Grantee Information'!B32,"mm/dd/yy")</f>
        <v>01/00/00 to 01/00/00</v>
      </c>
      <c r="H32" s="99"/>
    </row>
    <row r="33" spans="1:9" ht="15" customHeight="1" x14ac:dyDescent="0.2">
      <c r="A33" s="231"/>
      <c r="B33" s="232"/>
      <c r="C33" s="233"/>
      <c r="D33" s="202" t="s">
        <v>63</v>
      </c>
      <c r="E33" s="192"/>
      <c r="F33" s="192"/>
      <c r="G33" s="193"/>
    </row>
    <row r="34" spans="1:9" ht="21.75" customHeight="1" x14ac:dyDescent="0.2">
      <c r="A34" s="234"/>
      <c r="B34" s="235"/>
      <c r="C34" s="236"/>
      <c r="D34" s="25"/>
      <c r="E34" s="26"/>
      <c r="F34" s="26"/>
      <c r="G34" s="26"/>
    </row>
    <row r="35" spans="1:9" ht="30" x14ac:dyDescent="0.3">
      <c r="A35" s="100"/>
      <c r="B35" s="75" t="s">
        <v>85</v>
      </c>
      <c r="C35" s="75" t="s">
        <v>86</v>
      </c>
      <c r="D35" s="202" t="s">
        <v>126</v>
      </c>
      <c r="E35" s="203"/>
      <c r="F35" s="203"/>
      <c r="G35" s="204"/>
    </row>
    <row r="36" spans="1:9" x14ac:dyDescent="0.3">
      <c r="A36" s="73"/>
      <c r="B36" s="72">
        <v>0.65</v>
      </c>
      <c r="C36" s="72">
        <v>0.82</v>
      </c>
      <c r="D36" s="70" t="e">
        <f>SUM(D34)/(D7)</f>
        <v>#DIV/0!</v>
      </c>
      <c r="E36" s="71" t="e">
        <f>SUM(E34)/(E7)</f>
        <v>#DIV/0!</v>
      </c>
      <c r="F36" s="71" t="e">
        <f>SUM(F34)/(F7)</f>
        <v>#DIV/0!</v>
      </c>
      <c r="G36" s="71" t="e">
        <f>SUM(G34)/(G7)</f>
        <v>#DIV/0!</v>
      </c>
    </row>
    <row r="37" spans="1:9" ht="32.25" customHeight="1" x14ac:dyDescent="0.3">
      <c r="A37" s="215" t="s">
        <v>171</v>
      </c>
      <c r="B37" s="216"/>
      <c r="C37" s="217"/>
      <c r="D37" s="9"/>
      <c r="E37" s="9"/>
      <c r="F37" s="9"/>
      <c r="G37" s="9"/>
    </row>
    <row r="38" spans="1:9" ht="34.5" customHeight="1" x14ac:dyDescent="0.3">
      <c r="A38" s="198" t="s">
        <v>172</v>
      </c>
      <c r="B38" s="199"/>
      <c r="C38" s="200"/>
      <c r="D38" s="9"/>
      <c r="E38" s="9"/>
      <c r="F38" s="9"/>
      <c r="G38" s="9"/>
    </row>
    <row r="39" spans="1:9" ht="62.25" customHeight="1" x14ac:dyDescent="0.3">
      <c r="A39" s="2"/>
      <c r="B39" s="2"/>
      <c r="C39" s="2"/>
      <c r="H39" s="28"/>
      <c r="I39" s="28"/>
    </row>
    <row r="40" spans="1:9" x14ac:dyDescent="0.3">
      <c r="A40" s="2"/>
      <c r="B40" s="2"/>
      <c r="C40" s="2"/>
    </row>
    <row r="41" spans="1:9" ht="30" customHeight="1" x14ac:dyDescent="0.3">
      <c r="A41" s="2"/>
      <c r="B41" s="2"/>
      <c r="C41" s="2"/>
    </row>
    <row r="42" spans="1:9" ht="30" customHeight="1" x14ac:dyDescent="0.3">
      <c r="A42" s="2"/>
      <c r="B42" s="2"/>
      <c r="C42" s="2"/>
    </row>
  </sheetData>
  <sheetProtection password="83AF" sheet="1" objects="1" scenarios="1" formatCells="0" selectLockedCells="1"/>
  <mergeCells count="41">
    <mergeCell ref="A30:C31"/>
    <mergeCell ref="A5:C5"/>
    <mergeCell ref="A8:C9"/>
    <mergeCell ref="A18:C19"/>
    <mergeCell ref="D30:G30"/>
    <mergeCell ref="A29:C29"/>
    <mergeCell ref="A20:C20"/>
    <mergeCell ref="A27:C27"/>
    <mergeCell ref="A21:C22"/>
    <mergeCell ref="A16:C16"/>
    <mergeCell ref="D23:G23"/>
    <mergeCell ref="D18:G18"/>
    <mergeCell ref="D21:G21"/>
    <mergeCell ref="D19:D20"/>
    <mergeCell ref="G19:G20"/>
    <mergeCell ref="A25:C25"/>
    <mergeCell ref="A38:C38"/>
    <mergeCell ref="D3:G3"/>
    <mergeCell ref="D35:G35"/>
    <mergeCell ref="D33:G33"/>
    <mergeCell ref="A3:C3"/>
    <mergeCell ref="A4:C4"/>
    <mergeCell ref="A13:C13"/>
    <mergeCell ref="A28:C28"/>
    <mergeCell ref="A37:C37"/>
    <mergeCell ref="A12:C12"/>
    <mergeCell ref="A14:D14"/>
    <mergeCell ref="D15:G15"/>
    <mergeCell ref="F19:F20"/>
    <mergeCell ref="E19:E20"/>
    <mergeCell ref="A15:C15"/>
    <mergeCell ref="A32:C34"/>
    <mergeCell ref="A26:C26"/>
    <mergeCell ref="I6:L6"/>
    <mergeCell ref="I8:L8"/>
    <mergeCell ref="I10:L10"/>
    <mergeCell ref="A1:G1"/>
    <mergeCell ref="D6:G6"/>
    <mergeCell ref="D8:G8"/>
    <mergeCell ref="D10:G10"/>
    <mergeCell ref="A6:C6"/>
  </mergeCells>
  <pageMargins left="0.7" right="0.7" top="1.25" bottom="0.75" header="0.3" footer="0.3"/>
  <pageSetup paperSize="9" orientation="landscape" horizontalDpi="300" verticalDpi="300" r:id="rId1"/>
  <headerFooter alignWithMargins="0">
    <oddHeader>&amp;CNC Balance of State Continuum of Care
Quarterly Progress Report (QPR)</oddHeader>
    <oddFooter>&amp;R&amp;9QPR version 01.12</oddFooter>
  </headerFooter>
  <rowBreaks count="2" manualBreakCount="2">
    <brk id="13" max="16383" man="1"/>
    <brk id="2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Lists'!$C$1:$C$3</xm:f>
          </x14:formula1>
          <xm:sqref>D12:G13 D37:G38 D25:G26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showWhiteSpace="0" zoomScaleNormal="100" workbookViewId="0">
      <pane xSplit="2" topLeftCell="C1" activePane="topRight" state="frozen"/>
      <selection pane="topRight" activeCell="L9" sqref="L9"/>
    </sheetView>
  </sheetViews>
  <sheetFormatPr defaultColWidth="17.140625" defaultRowHeight="12.75" customHeight="1" x14ac:dyDescent="0.2"/>
  <cols>
    <col min="1" max="1" width="24.140625" customWidth="1"/>
    <col min="2" max="2" width="21.5703125" customWidth="1"/>
    <col min="3" max="3" width="13.85546875" customWidth="1"/>
    <col min="4" max="4" width="14" customWidth="1"/>
    <col min="5" max="5" width="8.140625" customWidth="1"/>
    <col min="6" max="6" width="1.5703125" customWidth="1"/>
    <col min="7" max="9" width="17.140625" customWidth="1"/>
    <col min="10" max="10" width="8.140625" customWidth="1"/>
    <col min="11" max="11" width="1.5703125" customWidth="1"/>
    <col min="12" max="14" width="17.140625" customWidth="1"/>
    <col min="15" max="15" width="8.140625" customWidth="1"/>
    <col min="16" max="16" width="1.5703125" customWidth="1"/>
    <col min="17" max="19" width="17.140625" customWidth="1"/>
    <col min="20" max="20" width="8.140625" customWidth="1"/>
  </cols>
  <sheetData>
    <row r="1" spans="1:20" s="47" customFormat="1" ht="24.75" customHeight="1" x14ac:dyDescent="0.35">
      <c r="A1" s="61" t="s">
        <v>111</v>
      </c>
      <c r="B1" s="81"/>
      <c r="C1" s="81"/>
      <c r="D1" s="81"/>
      <c r="E1" s="82"/>
      <c r="F1" s="80"/>
      <c r="G1" s="86"/>
      <c r="H1" s="84"/>
      <c r="I1" s="84"/>
      <c r="J1" s="85"/>
      <c r="K1" s="86"/>
      <c r="L1" s="87"/>
      <c r="M1" s="87"/>
      <c r="N1" s="87"/>
      <c r="O1" s="88"/>
      <c r="P1" s="86"/>
      <c r="Q1" s="84"/>
      <c r="R1" s="84"/>
      <c r="S1" s="84"/>
      <c r="T1" s="85"/>
    </row>
    <row r="2" spans="1:20" ht="16.5" customHeight="1" x14ac:dyDescent="0.3">
      <c r="A2" s="83"/>
      <c r="B2" s="36"/>
      <c r="C2" s="274" t="s">
        <v>16</v>
      </c>
      <c r="D2" s="275"/>
      <c r="E2" s="276"/>
      <c r="F2" s="44"/>
      <c r="G2" s="286" t="s">
        <v>17</v>
      </c>
      <c r="H2" s="287"/>
      <c r="I2" s="287"/>
      <c r="J2" s="288"/>
      <c r="K2" s="49"/>
      <c r="L2" s="283" t="s">
        <v>5</v>
      </c>
      <c r="M2" s="284"/>
      <c r="N2" s="284"/>
      <c r="O2" s="285"/>
      <c r="P2" s="89"/>
      <c r="Q2" s="280" t="s">
        <v>30</v>
      </c>
      <c r="R2" s="281"/>
      <c r="S2" s="281"/>
      <c r="T2" s="282"/>
    </row>
    <row r="3" spans="1:20" ht="16.5" customHeight="1" x14ac:dyDescent="0.3">
      <c r="A3" s="290" t="s">
        <v>15</v>
      </c>
      <c r="B3" s="291"/>
      <c r="C3" s="275" t="e">
        <f>TEXT('Grantee Information'!B28,"mm/dd/yy") &amp;" to " &amp;TEXT('Grantee Information'!B29-1,"mm/dd/yy")</f>
        <v>#VALUE!</v>
      </c>
      <c r="D3" s="275"/>
      <c r="E3" s="275"/>
      <c r="F3" s="44"/>
      <c r="G3" s="286" t="e">
        <f>TEXT('Grantee Information'!B29,"mm/dd/yy") &amp;" to " &amp;TEXT('Grantee Information'!B30-1,"mm/dd/yy")</f>
        <v>#VALUE!</v>
      </c>
      <c r="H3" s="287"/>
      <c r="I3" s="287"/>
      <c r="J3" s="288"/>
      <c r="K3" s="49"/>
      <c r="L3" s="283" t="e">
        <f>TEXT('Grantee Information'!B30,"mm/dd/yy") &amp;" to " &amp;TEXT('Grantee Information'!B31-1,"mm/dd/yy")</f>
        <v>#VALUE!</v>
      </c>
      <c r="M3" s="284"/>
      <c r="N3" s="284"/>
      <c r="O3" s="285"/>
      <c r="P3" s="50"/>
      <c r="Q3" s="280" t="str">
        <f>TEXT('Grantee Information'!B31,"mm/dd/yy") &amp;" to " &amp;TEXT('Grantee Information'!B32,"mm/dd/yy")</f>
        <v>01/00/00 to 01/00/00</v>
      </c>
      <c r="R3" s="281"/>
      <c r="S3" s="281"/>
      <c r="T3" s="282"/>
    </row>
    <row r="4" spans="1:20" ht="30" x14ac:dyDescent="0.3">
      <c r="A4" s="43" t="s">
        <v>23</v>
      </c>
      <c r="B4" s="13" t="s">
        <v>31</v>
      </c>
      <c r="C4" s="13" t="s">
        <v>21</v>
      </c>
      <c r="D4" s="13" t="s">
        <v>40</v>
      </c>
      <c r="E4" s="13" t="s">
        <v>50</v>
      </c>
      <c r="F4" s="48"/>
      <c r="G4" s="13" t="s">
        <v>41</v>
      </c>
      <c r="H4" s="13" t="s">
        <v>21</v>
      </c>
      <c r="I4" s="13" t="s">
        <v>40</v>
      </c>
      <c r="J4" s="13" t="s">
        <v>50</v>
      </c>
      <c r="K4" s="45"/>
      <c r="L4" s="13" t="s">
        <v>41</v>
      </c>
      <c r="M4" s="13" t="s">
        <v>21</v>
      </c>
      <c r="N4" s="13" t="s">
        <v>40</v>
      </c>
      <c r="O4" s="13" t="s">
        <v>50</v>
      </c>
      <c r="P4" s="45"/>
      <c r="Q4" s="13" t="s">
        <v>41</v>
      </c>
      <c r="R4" s="13" t="s">
        <v>21</v>
      </c>
      <c r="S4" s="13" t="s">
        <v>40</v>
      </c>
      <c r="T4" s="13" t="s">
        <v>50</v>
      </c>
    </row>
    <row r="5" spans="1:20" ht="15" x14ac:dyDescent="0.3">
      <c r="A5" s="43" t="s">
        <v>6</v>
      </c>
      <c r="B5" s="9"/>
      <c r="C5" s="122"/>
      <c r="D5" s="3">
        <f t="shared" ref="D5:D19" si="0">SUM(B5)-(C5)</f>
        <v>0</v>
      </c>
      <c r="E5" s="14" t="e">
        <f t="shared" ref="E5:E20" si="1">SUM((C5)/B5)</f>
        <v>#DIV/0!</v>
      </c>
      <c r="F5" s="46"/>
      <c r="G5" s="9">
        <f t="shared" ref="G5:G19" si="2">C5</f>
        <v>0</v>
      </c>
      <c r="H5" s="9"/>
      <c r="I5" s="5">
        <f t="shared" ref="I5:I19" si="3">SUM(B5-G5-H5)</f>
        <v>0</v>
      </c>
      <c r="J5" s="14" t="e">
        <f t="shared" ref="J5:J20" si="4">SUM((G5+H5)/B5)</f>
        <v>#DIV/0!</v>
      </c>
      <c r="K5" s="46"/>
      <c r="L5" s="9">
        <f>SUM(G5)+(H5)</f>
        <v>0</v>
      </c>
      <c r="M5" s="9"/>
      <c r="N5" s="3">
        <f t="shared" ref="N5:N19" si="5">SUM(B5-L5-M5)</f>
        <v>0</v>
      </c>
      <c r="O5" s="14" t="e">
        <f t="shared" ref="O5:O20" si="6">SUM((L5+M5)/B5)</f>
        <v>#DIV/0!</v>
      </c>
      <c r="P5" s="46"/>
      <c r="Q5" s="9">
        <f t="shared" ref="Q5:Q17" si="7">SUM(L5)+(M5)</f>
        <v>0</v>
      </c>
      <c r="R5" s="9"/>
      <c r="S5" s="3">
        <f t="shared" ref="S5:S19" si="8">SUM(B5-Q5-R5)</f>
        <v>0</v>
      </c>
      <c r="T5" s="14" t="e">
        <f t="shared" ref="T5:T20" si="9">SUM((Q5+R5)/B5)</f>
        <v>#DIV/0!</v>
      </c>
    </row>
    <row r="6" spans="1:20" ht="15" x14ac:dyDescent="0.3">
      <c r="A6" s="43" t="s">
        <v>36</v>
      </c>
      <c r="B6" s="9"/>
      <c r="C6" s="122"/>
      <c r="D6" s="5">
        <f t="shared" si="0"/>
        <v>0</v>
      </c>
      <c r="E6" s="14" t="e">
        <f t="shared" si="1"/>
        <v>#DIV/0!</v>
      </c>
      <c r="F6" s="46"/>
      <c r="G6" s="9">
        <f t="shared" si="2"/>
        <v>0</v>
      </c>
      <c r="H6" s="9"/>
      <c r="I6" s="5">
        <f t="shared" si="3"/>
        <v>0</v>
      </c>
      <c r="J6" s="14" t="e">
        <f t="shared" si="4"/>
        <v>#DIV/0!</v>
      </c>
      <c r="K6" s="46"/>
      <c r="L6" s="9">
        <f>SUM(G6)+(H6)</f>
        <v>0</v>
      </c>
      <c r="M6" s="9"/>
      <c r="N6" s="5">
        <f t="shared" si="5"/>
        <v>0</v>
      </c>
      <c r="O6" s="14" t="e">
        <f t="shared" si="6"/>
        <v>#DIV/0!</v>
      </c>
      <c r="P6" s="46"/>
      <c r="Q6" s="9">
        <f t="shared" si="7"/>
        <v>0</v>
      </c>
      <c r="R6" s="9"/>
      <c r="S6" s="5">
        <f t="shared" si="8"/>
        <v>0</v>
      </c>
      <c r="T6" s="14" t="e">
        <f t="shared" si="9"/>
        <v>#DIV/0!</v>
      </c>
    </row>
    <row r="7" spans="1:20" ht="15" x14ac:dyDescent="0.3">
      <c r="A7" s="43" t="s">
        <v>39</v>
      </c>
      <c r="B7" s="9"/>
      <c r="C7" s="122"/>
      <c r="D7" s="5">
        <f t="shared" si="0"/>
        <v>0</v>
      </c>
      <c r="E7" s="14" t="e">
        <f t="shared" si="1"/>
        <v>#DIV/0!</v>
      </c>
      <c r="F7" s="46"/>
      <c r="G7" s="9">
        <f t="shared" si="2"/>
        <v>0</v>
      </c>
      <c r="H7" s="9"/>
      <c r="I7" s="5">
        <f t="shared" si="3"/>
        <v>0</v>
      </c>
      <c r="J7" s="14" t="e">
        <f t="shared" si="4"/>
        <v>#DIV/0!</v>
      </c>
      <c r="K7" s="46"/>
      <c r="L7" s="9">
        <f>(G7)+(H7)</f>
        <v>0</v>
      </c>
      <c r="M7" s="9"/>
      <c r="N7" s="5">
        <f t="shared" si="5"/>
        <v>0</v>
      </c>
      <c r="O7" s="14" t="e">
        <f t="shared" si="6"/>
        <v>#DIV/0!</v>
      </c>
      <c r="P7" s="46"/>
      <c r="Q7" s="9">
        <f t="shared" si="7"/>
        <v>0</v>
      </c>
      <c r="R7" s="9"/>
      <c r="S7" s="5">
        <f t="shared" si="8"/>
        <v>0</v>
      </c>
      <c r="T7" s="14" t="e">
        <f t="shared" si="9"/>
        <v>#DIV/0!</v>
      </c>
    </row>
    <row r="8" spans="1:20" ht="15" x14ac:dyDescent="0.3">
      <c r="A8" s="43" t="s">
        <v>14</v>
      </c>
      <c r="B8" s="9"/>
      <c r="C8" s="122"/>
      <c r="D8" s="5">
        <f t="shared" si="0"/>
        <v>0</v>
      </c>
      <c r="E8" s="14" t="e">
        <f t="shared" si="1"/>
        <v>#DIV/0!</v>
      </c>
      <c r="F8" s="46"/>
      <c r="G8" s="9">
        <f t="shared" si="2"/>
        <v>0</v>
      </c>
      <c r="H8" s="9"/>
      <c r="I8" s="5">
        <f t="shared" si="3"/>
        <v>0</v>
      </c>
      <c r="J8" s="14" t="e">
        <f t="shared" si="4"/>
        <v>#DIV/0!</v>
      </c>
      <c r="K8" s="46"/>
      <c r="L8" s="9">
        <f t="shared" ref="L8:L16" si="10">SUM(G8)+(H8)</f>
        <v>0</v>
      </c>
      <c r="M8" s="9"/>
      <c r="N8" s="5">
        <f t="shared" si="5"/>
        <v>0</v>
      </c>
      <c r="O8" s="14" t="e">
        <f t="shared" si="6"/>
        <v>#DIV/0!</v>
      </c>
      <c r="P8" s="46"/>
      <c r="Q8" s="9">
        <f t="shared" si="7"/>
        <v>0</v>
      </c>
      <c r="R8" s="9"/>
      <c r="S8" s="5">
        <f t="shared" si="8"/>
        <v>0</v>
      </c>
      <c r="T8" s="14" t="e">
        <f t="shared" si="9"/>
        <v>#DIV/0!</v>
      </c>
    </row>
    <row r="9" spans="1:20" ht="15" x14ac:dyDescent="0.3">
      <c r="A9" s="43" t="s">
        <v>32</v>
      </c>
      <c r="B9" s="9"/>
      <c r="C9" s="122"/>
      <c r="D9" s="5">
        <f t="shared" si="0"/>
        <v>0</v>
      </c>
      <c r="E9" s="14" t="e">
        <f t="shared" si="1"/>
        <v>#DIV/0!</v>
      </c>
      <c r="F9" s="46"/>
      <c r="G9" s="9">
        <f t="shared" si="2"/>
        <v>0</v>
      </c>
      <c r="H9" s="9"/>
      <c r="I9" s="5">
        <f t="shared" si="3"/>
        <v>0</v>
      </c>
      <c r="J9" s="14" t="e">
        <f t="shared" si="4"/>
        <v>#DIV/0!</v>
      </c>
      <c r="K9" s="46"/>
      <c r="L9" s="9">
        <f t="shared" si="10"/>
        <v>0</v>
      </c>
      <c r="M9" s="9"/>
      <c r="N9" s="5">
        <f t="shared" si="5"/>
        <v>0</v>
      </c>
      <c r="O9" s="14" t="e">
        <f t="shared" si="6"/>
        <v>#DIV/0!</v>
      </c>
      <c r="P9" s="46"/>
      <c r="Q9" s="9">
        <f t="shared" si="7"/>
        <v>0</v>
      </c>
      <c r="R9" s="9"/>
      <c r="S9" s="5">
        <f t="shared" si="8"/>
        <v>0</v>
      </c>
      <c r="T9" s="14" t="e">
        <f t="shared" si="9"/>
        <v>#DIV/0!</v>
      </c>
    </row>
    <row r="10" spans="1:20" ht="15" x14ac:dyDescent="0.3">
      <c r="A10" s="43" t="s">
        <v>12</v>
      </c>
      <c r="B10" s="9"/>
      <c r="C10" s="122"/>
      <c r="D10" s="5">
        <f t="shared" si="0"/>
        <v>0</v>
      </c>
      <c r="E10" s="14" t="e">
        <f t="shared" si="1"/>
        <v>#DIV/0!</v>
      </c>
      <c r="F10" s="46"/>
      <c r="G10" s="9">
        <f t="shared" si="2"/>
        <v>0</v>
      </c>
      <c r="H10" s="9"/>
      <c r="I10" s="5">
        <f t="shared" si="3"/>
        <v>0</v>
      </c>
      <c r="J10" s="14" t="e">
        <f t="shared" si="4"/>
        <v>#DIV/0!</v>
      </c>
      <c r="K10" s="46"/>
      <c r="L10" s="9">
        <f t="shared" si="10"/>
        <v>0</v>
      </c>
      <c r="M10" s="9"/>
      <c r="N10" s="5">
        <f t="shared" si="5"/>
        <v>0</v>
      </c>
      <c r="O10" s="14" t="e">
        <f t="shared" si="6"/>
        <v>#DIV/0!</v>
      </c>
      <c r="P10" s="46"/>
      <c r="Q10" s="9">
        <f t="shared" si="7"/>
        <v>0</v>
      </c>
      <c r="R10" s="9"/>
      <c r="S10" s="5">
        <f t="shared" si="8"/>
        <v>0</v>
      </c>
      <c r="T10" s="14" t="e">
        <f t="shared" si="9"/>
        <v>#DIV/0!</v>
      </c>
    </row>
    <row r="11" spans="1:20" ht="15" x14ac:dyDescent="0.3">
      <c r="A11" s="43" t="s">
        <v>20</v>
      </c>
      <c r="B11" s="9"/>
      <c r="C11" s="122"/>
      <c r="D11" s="5">
        <f t="shared" si="0"/>
        <v>0</v>
      </c>
      <c r="E11" s="14" t="e">
        <f t="shared" si="1"/>
        <v>#DIV/0!</v>
      </c>
      <c r="F11" s="46"/>
      <c r="G11" s="9">
        <f t="shared" si="2"/>
        <v>0</v>
      </c>
      <c r="H11" s="9"/>
      <c r="I11" s="5">
        <f t="shared" si="3"/>
        <v>0</v>
      </c>
      <c r="J11" s="14" t="e">
        <f t="shared" si="4"/>
        <v>#DIV/0!</v>
      </c>
      <c r="K11" s="46"/>
      <c r="L11" s="9">
        <f t="shared" si="10"/>
        <v>0</v>
      </c>
      <c r="M11" s="9"/>
      <c r="N11" s="5">
        <f t="shared" si="5"/>
        <v>0</v>
      </c>
      <c r="O11" s="14" t="e">
        <f t="shared" si="6"/>
        <v>#DIV/0!</v>
      </c>
      <c r="P11" s="46"/>
      <c r="Q11" s="9">
        <f t="shared" si="7"/>
        <v>0</v>
      </c>
      <c r="R11" s="9"/>
      <c r="S11" s="5">
        <f t="shared" si="8"/>
        <v>0</v>
      </c>
      <c r="T11" s="14" t="e">
        <f t="shared" si="9"/>
        <v>#DIV/0!</v>
      </c>
    </row>
    <row r="12" spans="1:20" ht="15" x14ac:dyDescent="0.3">
      <c r="A12" s="43" t="s">
        <v>28</v>
      </c>
      <c r="B12" s="9"/>
      <c r="C12" s="122"/>
      <c r="D12" s="5">
        <f t="shared" si="0"/>
        <v>0</v>
      </c>
      <c r="E12" s="14" t="e">
        <f t="shared" si="1"/>
        <v>#DIV/0!</v>
      </c>
      <c r="F12" s="46"/>
      <c r="G12" s="9">
        <f t="shared" si="2"/>
        <v>0</v>
      </c>
      <c r="H12" s="9"/>
      <c r="I12" s="5">
        <f t="shared" si="3"/>
        <v>0</v>
      </c>
      <c r="J12" s="14" t="e">
        <f t="shared" si="4"/>
        <v>#DIV/0!</v>
      </c>
      <c r="K12" s="46"/>
      <c r="L12" s="9">
        <f t="shared" si="10"/>
        <v>0</v>
      </c>
      <c r="M12" s="9"/>
      <c r="N12" s="5">
        <f t="shared" si="5"/>
        <v>0</v>
      </c>
      <c r="O12" s="14" t="e">
        <f t="shared" si="6"/>
        <v>#DIV/0!</v>
      </c>
      <c r="P12" s="46"/>
      <c r="Q12" s="9">
        <f t="shared" si="7"/>
        <v>0</v>
      </c>
      <c r="R12" s="9"/>
      <c r="S12" s="5">
        <f t="shared" si="8"/>
        <v>0</v>
      </c>
      <c r="T12" s="14" t="e">
        <f t="shared" si="9"/>
        <v>#DIV/0!</v>
      </c>
    </row>
    <row r="13" spans="1:20" ht="15" x14ac:dyDescent="0.3">
      <c r="A13" s="43" t="s">
        <v>2</v>
      </c>
      <c r="B13" s="9"/>
      <c r="C13" s="122"/>
      <c r="D13" s="5">
        <f t="shared" si="0"/>
        <v>0</v>
      </c>
      <c r="E13" s="14" t="e">
        <f t="shared" si="1"/>
        <v>#DIV/0!</v>
      </c>
      <c r="F13" s="46"/>
      <c r="G13" s="9">
        <f t="shared" si="2"/>
        <v>0</v>
      </c>
      <c r="H13" s="9"/>
      <c r="I13" s="5">
        <f t="shared" si="3"/>
        <v>0</v>
      </c>
      <c r="J13" s="14" t="e">
        <f t="shared" si="4"/>
        <v>#DIV/0!</v>
      </c>
      <c r="K13" s="46"/>
      <c r="L13" s="9">
        <f t="shared" si="10"/>
        <v>0</v>
      </c>
      <c r="M13" s="9"/>
      <c r="N13" s="5">
        <f t="shared" si="5"/>
        <v>0</v>
      </c>
      <c r="O13" s="14" t="e">
        <f t="shared" si="6"/>
        <v>#DIV/0!</v>
      </c>
      <c r="P13" s="46"/>
      <c r="Q13" s="9">
        <f t="shared" si="7"/>
        <v>0</v>
      </c>
      <c r="R13" s="9"/>
      <c r="S13" s="5">
        <f t="shared" si="8"/>
        <v>0</v>
      </c>
      <c r="T13" s="14" t="e">
        <f t="shared" si="9"/>
        <v>#DIV/0!</v>
      </c>
    </row>
    <row r="14" spans="1:20" ht="15" x14ac:dyDescent="0.3">
      <c r="A14" s="43" t="s">
        <v>4</v>
      </c>
      <c r="B14" s="9"/>
      <c r="C14" s="122"/>
      <c r="D14" s="5">
        <f t="shared" si="0"/>
        <v>0</v>
      </c>
      <c r="E14" s="14" t="e">
        <f t="shared" si="1"/>
        <v>#DIV/0!</v>
      </c>
      <c r="F14" s="46"/>
      <c r="G14" s="9">
        <f t="shared" si="2"/>
        <v>0</v>
      </c>
      <c r="H14" s="9"/>
      <c r="I14" s="5">
        <f t="shared" si="3"/>
        <v>0</v>
      </c>
      <c r="J14" s="14" t="e">
        <f t="shared" si="4"/>
        <v>#DIV/0!</v>
      </c>
      <c r="K14" s="46"/>
      <c r="L14" s="9">
        <f t="shared" si="10"/>
        <v>0</v>
      </c>
      <c r="M14" s="9"/>
      <c r="N14" s="5">
        <f t="shared" si="5"/>
        <v>0</v>
      </c>
      <c r="O14" s="14" t="e">
        <f t="shared" si="6"/>
        <v>#DIV/0!</v>
      </c>
      <c r="P14" s="46"/>
      <c r="Q14" s="9">
        <f t="shared" si="7"/>
        <v>0</v>
      </c>
      <c r="R14" s="9"/>
      <c r="S14" s="5">
        <f t="shared" si="8"/>
        <v>0</v>
      </c>
      <c r="T14" s="14" t="e">
        <f t="shared" si="9"/>
        <v>#DIV/0!</v>
      </c>
    </row>
    <row r="15" spans="1:20" ht="15" x14ac:dyDescent="0.3">
      <c r="A15" s="43" t="s">
        <v>11</v>
      </c>
      <c r="B15" s="9"/>
      <c r="C15" s="122"/>
      <c r="D15" s="5">
        <f t="shared" si="0"/>
        <v>0</v>
      </c>
      <c r="E15" s="14" t="e">
        <f t="shared" si="1"/>
        <v>#DIV/0!</v>
      </c>
      <c r="F15" s="46"/>
      <c r="G15" s="9">
        <f t="shared" si="2"/>
        <v>0</v>
      </c>
      <c r="H15" s="9"/>
      <c r="I15" s="5">
        <f t="shared" si="3"/>
        <v>0</v>
      </c>
      <c r="J15" s="14" t="e">
        <f t="shared" si="4"/>
        <v>#DIV/0!</v>
      </c>
      <c r="K15" s="46"/>
      <c r="L15" s="9">
        <f t="shared" si="10"/>
        <v>0</v>
      </c>
      <c r="M15" s="9"/>
      <c r="N15" s="5">
        <f t="shared" si="5"/>
        <v>0</v>
      </c>
      <c r="O15" s="14" t="e">
        <f t="shared" si="6"/>
        <v>#DIV/0!</v>
      </c>
      <c r="P15" s="46"/>
      <c r="Q15" s="9">
        <f t="shared" si="7"/>
        <v>0</v>
      </c>
      <c r="R15" s="9"/>
      <c r="S15" s="5">
        <f t="shared" si="8"/>
        <v>0</v>
      </c>
      <c r="T15" s="14" t="e">
        <f t="shared" si="9"/>
        <v>#DIV/0!</v>
      </c>
    </row>
    <row r="16" spans="1:20" ht="15" x14ac:dyDescent="0.3">
      <c r="A16" s="43" t="s">
        <v>10</v>
      </c>
      <c r="B16" s="9"/>
      <c r="C16" s="122"/>
      <c r="D16" s="5">
        <f t="shared" si="0"/>
        <v>0</v>
      </c>
      <c r="E16" s="14" t="e">
        <f t="shared" si="1"/>
        <v>#DIV/0!</v>
      </c>
      <c r="F16" s="46"/>
      <c r="G16" s="9">
        <f t="shared" si="2"/>
        <v>0</v>
      </c>
      <c r="H16" s="9"/>
      <c r="I16" s="5">
        <f t="shared" si="3"/>
        <v>0</v>
      </c>
      <c r="J16" s="14" t="e">
        <f t="shared" si="4"/>
        <v>#DIV/0!</v>
      </c>
      <c r="K16" s="46"/>
      <c r="L16" s="9">
        <f t="shared" si="10"/>
        <v>0</v>
      </c>
      <c r="M16" s="9"/>
      <c r="N16" s="5">
        <f t="shared" si="5"/>
        <v>0</v>
      </c>
      <c r="O16" s="14" t="e">
        <f t="shared" si="6"/>
        <v>#DIV/0!</v>
      </c>
      <c r="P16" s="46"/>
      <c r="Q16" s="9">
        <f t="shared" si="7"/>
        <v>0</v>
      </c>
      <c r="R16" s="9"/>
      <c r="S16" s="5">
        <f t="shared" si="8"/>
        <v>0</v>
      </c>
      <c r="T16" s="14" t="e">
        <f t="shared" si="9"/>
        <v>#DIV/0!</v>
      </c>
    </row>
    <row r="17" spans="1:20" ht="15" x14ac:dyDescent="0.3">
      <c r="A17" s="43" t="s">
        <v>9</v>
      </c>
      <c r="B17" s="9"/>
      <c r="C17" s="122"/>
      <c r="D17" s="5">
        <f t="shared" si="0"/>
        <v>0</v>
      </c>
      <c r="E17" s="14" t="e">
        <f t="shared" si="1"/>
        <v>#DIV/0!</v>
      </c>
      <c r="F17" s="46"/>
      <c r="G17" s="9">
        <f t="shared" si="2"/>
        <v>0</v>
      </c>
      <c r="H17" s="9"/>
      <c r="I17" s="5">
        <f t="shared" si="3"/>
        <v>0</v>
      </c>
      <c r="J17" s="14" t="e">
        <f t="shared" si="4"/>
        <v>#DIV/0!</v>
      </c>
      <c r="K17" s="46"/>
      <c r="L17" s="9">
        <f>SUM(G17)+(H18)</f>
        <v>0</v>
      </c>
      <c r="M17" s="9"/>
      <c r="N17" s="5">
        <f t="shared" si="5"/>
        <v>0</v>
      </c>
      <c r="O17" s="14" t="e">
        <f t="shared" si="6"/>
        <v>#DIV/0!</v>
      </c>
      <c r="P17" s="46"/>
      <c r="Q17" s="9">
        <f t="shared" si="7"/>
        <v>0</v>
      </c>
      <c r="R17" s="9"/>
      <c r="S17" s="5">
        <f t="shared" si="8"/>
        <v>0</v>
      </c>
      <c r="T17" s="14" t="e">
        <f t="shared" si="9"/>
        <v>#DIV/0!</v>
      </c>
    </row>
    <row r="18" spans="1:20" ht="15" x14ac:dyDescent="0.3">
      <c r="A18" s="43" t="s">
        <v>8</v>
      </c>
      <c r="B18" s="9"/>
      <c r="C18" s="122"/>
      <c r="D18" s="5">
        <f t="shared" si="0"/>
        <v>0</v>
      </c>
      <c r="E18" s="14" t="e">
        <f t="shared" si="1"/>
        <v>#DIV/0!</v>
      </c>
      <c r="F18" s="46"/>
      <c r="G18" s="9">
        <f t="shared" si="2"/>
        <v>0</v>
      </c>
      <c r="H18" s="9"/>
      <c r="I18" s="5">
        <f t="shared" si="3"/>
        <v>0</v>
      </c>
      <c r="J18" s="14" t="e">
        <f t="shared" si="4"/>
        <v>#DIV/0!</v>
      </c>
      <c r="K18" s="46"/>
      <c r="L18" s="9">
        <f>SUM(G18)+(H18)</f>
        <v>0</v>
      </c>
      <c r="M18" s="9"/>
      <c r="N18" s="5">
        <f t="shared" si="5"/>
        <v>0</v>
      </c>
      <c r="O18" s="14" t="e">
        <f t="shared" si="6"/>
        <v>#DIV/0!</v>
      </c>
      <c r="P18" s="46"/>
      <c r="Q18" s="9">
        <f>SUM(L18)+(L19)</f>
        <v>0</v>
      </c>
      <c r="R18" s="9"/>
      <c r="S18" s="5">
        <f t="shared" si="8"/>
        <v>0</v>
      </c>
      <c r="T18" s="14" t="e">
        <f t="shared" si="9"/>
        <v>#DIV/0!</v>
      </c>
    </row>
    <row r="19" spans="1:20" ht="15" x14ac:dyDescent="0.3">
      <c r="A19" s="43" t="s">
        <v>1</v>
      </c>
      <c r="B19" s="9"/>
      <c r="C19" s="122"/>
      <c r="D19" s="5">
        <f t="shared" si="0"/>
        <v>0</v>
      </c>
      <c r="E19" s="14" t="e">
        <f t="shared" si="1"/>
        <v>#DIV/0!</v>
      </c>
      <c r="F19" s="46"/>
      <c r="G19" s="9">
        <f t="shared" si="2"/>
        <v>0</v>
      </c>
      <c r="H19" s="9"/>
      <c r="I19" s="5">
        <f t="shared" si="3"/>
        <v>0</v>
      </c>
      <c r="J19" s="14" t="e">
        <f t="shared" si="4"/>
        <v>#DIV/0!</v>
      </c>
      <c r="K19" s="46"/>
      <c r="L19" s="9">
        <f>SUM(G19)+(H19)</f>
        <v>0</v>
      </c>
      <c r="M19" s="9"/>
      <c r="N19" s="5">
        <f t="shared" si="5"/>
        <v>0</v>
      </c>
      <c r="O19" s="14" t="e">
        <f t="shared" si="6"/>
        <v>#DIV/0!</v>
      </c>
      <c r="P19" s="46"/>
      <c r="Q19" s="9">
        <f>SUM(L19)+(M19)</f>
        <v>0</v>
      </c>
      <c r="R19" s="9"/>
      <c r="S19" s="5">
        <f t="shared" si="8"/>
        <v>0</v>
      </c>
      <c r="T19" s="14" t="e">
        <f t="shared" si="9"/>
        <v>#DIV/0!</v>
      </c>
    </row>
    <row r="20" spans="1:20" ht="15" x14ac:dyDescent="0.3">
      <c r="A20" s="43" t="s">
        <v>0</v>
      </c>
      <c r="B20" s="15">
        <f>SUM(B5:B19)</f>
        <v>0</v>
      </c>
      <c r="C20" s="15">
        <f>SUM(C5:C19)</f>
        <v>0</v>
      </c>
      <c r="D20" s="5"/>
      <c r="E20" s="14" t="e">
        <f t="shared" si="1"/>
        <v>#DIV/0!</v>
      </c>
      <c r="F20" s="46"/>
      <c r="G20" s="15">
        <f>SUM(G5:G19)</f>
        <v>0</v>
      </c>
      <c r="H20" s="15">
        <f>SUM(H5:H19)</f>
        <v>0</v>
      </c>
      <c r="I20" s="15">
        <f>SUM(I5:I19)</f>
        <v>0</v>
      </c>
      <c r="J20" s="14" t="e">
        <f t="shared" si="4"/>
        <v>#DIV/0!</v>
      </c>
      <c r="K20" s="46"/>
      <c r="L20" s="15">
        <f>SUM(L5:L19)</f>
        <v>0</v>
      </c>
      <c r="M20" s="15">
        <f>SUM(M5:M19)</f>
        <v>0</v>
      </c>
      <c r="N20" s="15">
        <f>SUM(N5:N19)</f>
        <v>0</v>
      </c>
      <c r="O20" s="14" t="e">
        <f t="shared" si="6"/>
        <v>#DIV/0!</v>
      </c>
      <c r="P20" s="46"/>
      <c r="Q20" s="15">
        <f>SUM(Q5:Q19)</f>
        <v>0</v>
      </c>
      <c r="R20" s="15">
        <f>SUM(R5:R19)</f>
        <v>0</v>
      </c>
      <c r="S20" s="15">
        <f>SUM(S5:S19)</f>
        <v>0</v>
      </c>
      <c r="T20" s="14" t="e">
        <f t="shared" si="9"/>
        <v>#DIV/0!</v>
      </c>
    </row>
    <row r="22" spans="1:20" ht="42.75" customHeight="1" x14ac:dyDescent="0.3">
      <c r="A22" s="289" t="s">
        <v>120</v>
      </c>
      <c r="B22" s="289"/>
      <c r="C22" s="39"/>
      <c r="D22" s="39"/>
      <c r="E22" s="39"/>
      <c r="F22" s="39"/>
      <c r="G22" s="39"/>
    </row>
    <row r="23" spans="1:20" ht="12.75" customHeight="1" x14ac:dyDescent="0.2">
      <c r="A23" s="114"/>
      <c r="B23" s="114"/>
    </row>
  </sheetData>
  <sheetProtection password="83AF" sheet="1" objects="1" scenarios="1" formatCells="0" selectLockedCells="1"/>
  <mergeCells count="10">
    <mergeCell ref="Q3:T3"/>
    <mergeCell ref="Q2:T2"/>
    <mergeCell ref="L2:O2"/>
    <mergeCell ref="G2:J2"/>
    <mergeCell ref="A22:B22"/>
    <mergeCell ref="A3:B3"/>
    <mergeCell ref="C3:E3"/>
    <mergeCell ref="C2:E2"/>
    <mergeCell ref="L3:O3"/>
    <mergeCell ref="G3:J3"/>
  </mergeCells>
  <conditionalFormatting sqref="E5:E20">
    <cfRule type="cellIs" dxfId="7" priority="8" stopIfTrue="1" operator="lessThan">
      <formula>0.25</formula>
    </cfRule>
  </conditionalFormatting>
  <conditionalFormatting sqref="J5:J20">
    <cfRule type="cellIs" dxfId="6" priority="2" stopIfTrue="1" operator="lessThan">
      <formula>0.5</formula>
    </cfRule>
    <cfRule type="cellIs" dxfId="5" priority="4" stopIfTrue="1" operator="lessThan">
      <formula>0.5</formula>
    </cfRule>
    <cfRule type="cellIs" dxfId="4" priority="7" stopIfTrue="1" operator="lessThan">
      <formula>0.25</formula>
    </cfRule>
  </conditionalFormatting>
  <conditionalFormatting sqref="O5:O20">
    <cfRule type="cellIs" dxfId="3" priority="3" stopIfTrue="1" operator="lessThan">
      <formula>0.75</formula>
    </cfRule>
    <cfRule type="cellIs" dxfId="2" priority="6" stopIfTrue="1" operator="lessThan">
      <formula>0.25</formula>
    </cfRule>
  </conditionalFormatting>
  <conditionalFormatting sqref="T5:T20">
    <cfRule type="cellIs" dxfId="1" priority="1" stopIfTrue="1" operator="lessThan">
      <formula>1</formula>
    </cfRule>
    <cfRule type="cellIs" dxfId="0" priority="5" stopIfTrue="1" operator="lessThan">
      <formula>0.25</formula>
    </cfRule>
  </conditionalFormatting>
  <pageMargins left="0.75" right="0.75" top="1" bottom="1" header="0.5" footer="0.5"/>
  <pageSetup paperSize="9" orientation="landscape" horizontalDpi="300" verticalDpi="300" r:id="rId1"/>
  <headerFooter alignWithMargins="0">
    <oddHeader>&amp;CNC Balance of State Continuum of Care
Quarterly Progress Report (QPR)</oddHeader>
    <oddFooter>&amp;R&amp;9QPR version 01.12</oddFooter>
  </headerFooter>
  <colBreaks count="3" manualBreakCount="3">
    <brk id="5" max="1048575" man="1"/>
    <brk id="10" max="1048575" man="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topLeftCell="A7" zoomScaleNormal="100" workbookViewId="0">
      <selection activeCell="A10" sqref="A10"/>
    </sheetView>
  </sheetViews>
  <sheetFormatPr defaultColWidth="9.140625" defaultRowHeight="15" customHeight="1" x14ac:dyDescent="0.2"/>
  <cols>
    <col min="1" max="1" width="82.140625" customWidth="1"/>
    <col min="2" max="2" width="5.140625" customWidth="1"/>
    <col min="3" max="3" width="82.140625" customWidth="1"/>
    <col min="4" max="4" width="4.42578125" customWidth="1"/>
    <col min="5" max="5" width="82.140625" customWidth="1"/>
    <col min="6" max="6" width="4.42578125" customWidth="1"/>
    <col min="7" max="7" width="82.140625" customWidth="1"/>
  </cols>
  <sheetData>
    <row r="1" spans="1:7" s="64" customFormat="1" ht="24" customHeight="1" x14ac:dyDescent="0.2">
      <c r="A1" s="101" t="s">
        <v>61</v>
      </c>
      <c r="C1" s="101" t="s">
        <v>61</v>
      </c>
      <c r="E1" s="101" t="s">
        <v>61</v>
      </c>
      <c r="G1" s="101" t="s">
        <v>61</v>
      </c>
    </row>
    <row r="2" spans="1:7" s="64" customFormat="1" ht="15" customHeight="1" x14ac:dyDescent="0.2">
      <c r="A2" s="62" t="e">
        <f>"First Quarter:  " &amp;TEXT('Grantee Information'!B28,"mm/dd/yy") &amp;" to " &amp;TEXT('Grantee Information'!B29-1,"mm/dd/yy")</f>
        <v>#VALUE!</v>
      </c>
      <c r="C2" s="62" t="e">
        <f>"Second Quarter:  " &amp;TEXT('Grantee Information'!B29,"mm/dd/yy") &amp;" to " &amp;TEXT('Grantee Information'!B30-1,"mm/dd/yy")</f>
        <v>#VALUE!</v>
      </c>
      <c r="E2" s="62" t="e">
        <f>"Third Quarter:  " &amp;TEXT('Grantee Information'!B30,"mm/dd/yy") &amp;" to " &amp;TEXT('Grantee Information'!B31-1,"mm/dd/yy")</f>
        <v>#VALUE!</v>
      </c>
      <c r="G2" s="62" t="str">
        <f>"Fourth Quarter:  " &amp;TEXT('Grantee Information'!B31,"mm/dd/yy") &amp;" to " &amp;TEXT('Grantee Information'!B32,"mm/dd/yy")</f>
        <v>Fourth Quarter:  01/00/00 to 01/00/00</v>
      </c>
    </row>
    <row r="3" spans="1:7" s="64" customFormat="1" ht="15" customHeight="1" x14ac:dyDescent="0.2">
      <c r="A3" s="63" t="s">
        <v>59</v>
      </c>
      <c r="C3" s="63" t="s">
        <v>59</v>
      </c>
      <c r="E3" s="63" t="s">
        <v>59</v>
      </c>
      <c r="G3" s="63" t="s">
        <v>59</v>
      </c>
    </row>
    <row r="4" spans="1:7" ht="89.25" customHeight="1" x14ac:dyDescent="0.2">
      <c r="A4" s="123"/>
      <c r="C4" s="123"/>
      <c r="E4" s="123"/>
      <c r="G4" s="123"/>
    </row>
    <row r="5" spans="1:7" s="64" customFormat="1" ht="15" customHeight="1" x14ac:dyDescent="0.2">
      <c r="A5" s="63" t="s">
        <v>58</v>
      </c>
      <c r="C5" s="63" t="s">
        <v>58</v>
      </c>
      <c r="E5" s="63" t="s">
        <v>58</v>
      </c>
      <c r="G5" s="63" t="s">
        <v>58</v>
      </c>
    </row>
    <row r="6" spans="1:7" ht="118.5" customHeight="1" x14ac:dyDescent="0.2">
      <c r="A6" s="124"/>
      <c r="C6" s="124"/>
      <c r="E6" s="124"/>
      <c r="G6" s="124"/>
    </row>
    <row r="7" spans="1:7" s="64" customFormat="1" ht="29.25" customHeight="1" x14ac:dyDescent="0.3">
      <c r="A7" s="43" t="s">
        <v>176</v>
      </c>
      <c r="C7" s="43" t="s">
        <v>176</v>
      </c>
      <c r="E7" s="43" t="s">
        <v>176</v>
      </c>
      <c r="G7" s="43" t="s">
        <v>176</v>
      </c>
    </row>
    <row r="8" spans="1:7" ht="12.75" x14ac:dyDescent="0.2">
      <c r="A8" s="125"/>
      <c r="C8" s="125"/>
      <c r="E8" s="125"/>
      <c r="G8" s="125"/>
    </row>
    <row r="9" spans="1:7" s="64" customFormat="1" x14ac:dyDescent="0.3">
      <c r="A9" s="43" t="s">
        <v>60</v>
      </c>
      <c r="C9" s="43" t="s">
        <v>60</v>
      </c>
      <c r="E9" s="43" t="s">
        <v>60</v>
      </c>
      <c r="G9" s="43" t="s">
        <v>60</v>
      </c>
    </row>
    <row r="10" spans="1:7" ht="113.25" customHeight="1" x14ac:dyDescent="0.2">
      <c r="A10" s="56"/>
      <c r="C10" s="56"/>
      <c r="E10" s="56"/>
      <c r="G10" s="56"/>
    </row>
    <row r="11" spans="1:7" s="64" customFormat="1" ht="17.25" customHeight="1" x14ac:dyDescent="0.3">
      <c r="A11" s="43" t="s">
        <v>62</v>
      </c>
      <c r="C11" s="43" t="s">
        <v>62</v>
      </c>
      <c r="E11" s="43" t="s">
        <v>62</v>
      </c>
      <c r="G11" s="43" t="s">
        <v>62</v>
      </c>
    </row>
    <row r="12" spans="1:7" ht="19.5" customHeight="1" x14ac:dyDescent="0.2">
      <c r="A12" s="11"/>
      <c r="C12" s="11"/>
      <c r="E12" s="11"/>
      <c r="G12" s="11"/>
    </row>
  </sheetData>
  <sheetProtection password="83AF" sheet="1" objects="1" scenarios="1" formatCells="0" selectLockedCells="1"/>
  <pageMargins left="0.75" right="0.75" top="1" bottom="1" header="0.5" footer="0.5"/>
  <pageSetup paperSize="9" orientation="portrait" r:id="rId1"/>
  <headerFooter alignWithMargins="0">
    <oddHeader>&amp;CNC Balance of State Continuum of Care
Quarterly Progress Report (QPR)</oddHeader>
    <oddFooter>&amp;R&amp;9QPR version 01.12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Lists'!$A$1:$A$2</xm:f>
          </x14:formula1>
          <xm:sqref>A8 C8 E8 G8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8" sqref="D18"/>
    </sheetView>
  </sheetViews>
  <sheetFormatPr defaultRowHeight="12.75" x14ac:dyDescent="0.2"/>
  <cols>
    <col min="3" max="3" width="13.85546875" customWidth="1"/>
  </cols>
  <sheetData>
    <row r="1" spans="1:4" x14ac:dyDescent="0.2">
      <c r="A1" t="s">
        <v>48</v>
      </c>
      <c r="B1" t="s">
        <v>51</v>
      </c>
      <c r="C1" t="s">
        <v>68</v>
      </c>
      <c r="D1" t="s">
        <v>102</v>
      </c>
    </row>
    <row r="2" spans="1:4" x14ac:dyDescent="0.2">
      <c r="A2" t="s">
        <v>49</v>
      </c>
      <c r="B2" t="s">
        <v>52</v>
      </c>
      <c r="C2" t="s">
        <v>67</v>
      </c>
      <c r="D2" t="s">
        <v>103</v>
      </c>
    </row>
    <row r="3" spans="1:4" x14ac:dyDescent="0.2">
      <c r="B3" t="s">
        <v>53</v>
      </c>
      <c r="C3" t="s">
        <v>69</v>
      </c>
      <c r="D3" t="s">
        <v>104</v>
      </c>
    </row>
    <row r="4" spans="1:4" x14ac:dyDescent="0.2">
      <c r="B4" t="s">
        <v>54</v>
      </c>
      <c r="D4" t="s">
        <v>105</v>
      </c>
    </row>
    <row r="5" spans="1:4" x14ac:dyDescent="0.2">
      <c r="B5"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opLeftCell="A8" zoomScaleNormal="100" workbookViewId="0">
      <selection activeCell="B10" sqref="B10"/>
    </sheetView>
  </sheetViews>
  <sheetFormatPr defaultColWidth="9.140625" defaultRowHeight="12.75" x14ac:dyDescent="0.2"/>
  <cols>
    <col min="1" max="1" width="39.28515625" style="147" customWidth="1"/>
    <col min="2" max="2" width="47.5703125" style="137" customWidth="1"/>
    <col min="3" max="3" width="46.5703125" style="137" customWidth="1"/>
    <col min="4" max="4" width="47.5703125" style="137" customWidth="1"/>
    <col min="5" max="5" width="46.85546875" style="137" customWidth="1"/>
    <col min="6" max="6" width="9.140625" style="137" customWidth="1"/>
    <col min="7" max="16384" width="9.140625" style="137"/>
  </cols>
  <sheetData>
    <row r="1" spans="1:7" ht="45.75" customHeight="1" x14ac:dyDescent="0.3">
      <c r="A1" s="149" t="s">
        <v>128</v>
      </c>
      <c r="B1" s="274" t="s">
        <v>162</v>
      </c>
      <c r="C1" s="276"/>
      <c r="D1" s="139"/>
      <c r="E1" s="152"/>
    </row>
    <row r="2" spans="1:7" ht="15" x14ac:dyDescent="0.3">
      <c r="A2" s="153"/>
      <c r="B2" s="16" t="s">
        <v>33</v>
      </c>
      <c r="C2" s="16" t="s">
        <v>25</v>
      </c>
      <c r="D2" s="16" t="s">
        <v>38</v>
      </c>
      <c r="E2" s="16" t="s">
        <v>29</v>
      </c>
    </row>
    <row r="3" spans="1:7" ht="15" customHeight="1" x14ac:dyDescent="0.3">
      <c r="A3" s="154"/>
      <c r="B3" s="16" t="e">
        <f>TEXT('Grantee Information'!B28,"mm/dd/yy") &amp;" to " &amp;TEXT('Grantee Information'!B29-1,"mm/dd/yy")</f>
        <v>#VALUE!</v>
      </c>
      <c r="C3" s="16" t="e">
        <f>TEXT('Grantee Information'!B29,"mm/dd/yy") &amp;" to " &amp;TEXT('Grantee Information'!B30-1,"mm/dd/yy")</f>
        <v>#VALUE!</v>
      </c>
      <c r="D3" s="16" t="e">
        <f>TEXT('Grantee Information'!B30,"mm/dd/yy") &amp;" to " &amp;TEXT('Grantee Information'!B31-1,"mm/dd/yy")</f>
        <v>#VALUE!</v>
      </c>
      <c r="E3" s="16" t="e">
        <f>TEXT('Grantee Information'!B31-1,"mm/dd/yy") &amp;" to " &amp;TEXT('Grantee Information'!B32,"mm/dd/yy")</f>
        <v>#VALUE!</v>
      </c>
    </row>
    <row r="4" spans="1:7" ht="180" x14ac:dyDescent="0.2">
      <c r="A4" s="138" t="s">
        <v>129</v>
      </c>
      <c r="B4" s="11"/>
      <c r="C4" s="11"/>
      <c r="D4" s="11"/>
      <c r="E4" s="11"/>
    </row>
    <row r="5" spans="1:7" s="146" customFormat="1" ht="15" x14ac:dyDescent="0.2">
      <c r="A5" s="150"/>
      <c r="B5" s="11"/>
      <c r="C5" s="11"/>
      <c r="D5" s="11"/>
      <c r="E5" s="11"/>
    </row>
    <row r="6" spans="1:7" ht="135.75" customHeight="1" x14ac:dyDescent="0.2">
      <c r="A6" s="138" t="s">
        <v>130</v>
      </c>
      <c r="B6" s="11"/>
      <c r="C6" s="11"/>
      <c r="D6" s="11"/>
      <c r="E6" s="11"/>
    </row>
    <row r="7" spans="1:7" ht="15" x14ac:dyDescent="0.2">
      <c r="A7" s="151"/>
      <c r="B7" s="11"/>
      <c r="C7" s="11"/>
      <c r="D7" s="11"/>
      <c r="E7" s="11"/>
    </row>
    <row r="8" spans="1:7" ht="131.25" customHeight="1" x14ac:dyDescent="0.2">
      <c r="A8" s="138" t="s">
        <v>131</v>
      </c>
      <c r="B8" s="11"/>
      <c r="C8" s="11"/>
      <c r="D8" s="11"/>
      <c r="E8" s="11"/>
    </row>
    <row r="9" spans="1:7" ht="15" x14ac:dyDescent="0.2">
      <c r="A9" s="151"/>
      <c r="B9" s="11"/>
      <c r="C9" s="11"/>
      <c r="D9" s="11"/>
      <c r="E9" s="11"/>
    </row>
    <row r="10" spans="1:7" ht="131.25" customHeight="1" x14ac:dyDescent="0.2">
      <c r="A10" s="138" t="s">
        <v>132</v>
      </c>
      <c r="B10" s="11"/>
      <c r="C10" s="11"/>
      <c r="D10" s="11"/>
      <c r="E10" s="11"/>
    </row>
    <row r="11" spans="1:7" ht="15" x14ac:dyDescent="0.3">
      <c r="A11" s="13"/>
      <c r="B11" s="11"/>
      <c r="C11" s="11"/>
      <c r="D11" s="11"/>
      <c r="E11" s="11"/>
    </row>
    <row r="12" spans="1:7" ht="131.25" customHeight="1" x14ac:dyDescent="0.2">
      <c r="A12" s="138" t="s">
        <v>133</v>
      </c>
      <c r="B12" s="11"/>
      <c r="C12" s="11"/>
      <c r="D12" s="11"/>
      <c r="E12" s="11"/>
    </row>
    <row r="13" spans="1:7" ht="15" customHeight="1" x14ac:dyDescent="0.3">
      <c r="A13" s="1"/>
    </row>
    <row r="14" spans="1:7" ht="15" x14ac:dyDescent="0.2">
      <c r="A14" s="292" t="s">
        <v>47</v>
      </c>
      <c r="B14" s="292"/>
      <c r="C14" s="292"/>
      <c r="D14" s="292"/>
      <c r="E14" s="292"/>
      <c r="F14" s="8"/>
      <c r="G14" s="7"/>
    </row>
    <row r="15" spans="1:7" ht="15" x14ac:dyDescent="0.2">
      <c r="A15" s="292"/>
      <c r="B15" s="292"/>
      <c r="C15" s="292"/>
      <c r="D15" s="292"/>
      <c r="E15" s="292"/>
      <c r="F15" s="8"/>
      <c r="G15" s="7"/>
    </row>
    <row r="16" spans="1:7" ht="15" x14ac:dyDescent="0.2">
      <c r="A16" s="292"/>
      <c r="B16" s="292"/>
      <c r="C16" s="292"/>
      <c r="D16" s="292"/>
      <c r="E16" s="292"/>
      <c r="F16" s="8"/>
      <c r="G16" s="7"/>
    </row>
    <row r="17" spans="1:7" ht="15" x14ac:dyDescent="0.2">
      <c r="A17" s="292"/>
      <c r="B17" s="292"/>
      <c r="C17" s="292"/>
      <c r="D17" s="292"/>
      <c r="E17" s="292"/>
      <c r="F17" s="8"/>
      <c r="G17" s="7"/>
    </row>
    <row r="18" spans="1:7" ht="12" customHeight="1" x14ac:dyDescent="0.2">
      <c r="A18" s="292"/>
      <c r="B18" s="292"/>
      <c r="C18" s="292"/>
      <c r="D18" s="292"/>
      <c r="E18" s="292"/>
      <c r="F18" s="8"/>
      <c r="G18" s="7"/>
    </row>
  </sheetData>
  <sheetProtection password="83AF" sheet="1" objects="1" scenarios="1" formatCells="0" selectLockedCells="1"/>
  <mergeCells count="2">
    <mergeCell ref="A14:E18"/>
    <mergeCell ref="B1:C1"/>
  </mergeCells>
  <pageMargins left="0.25" right="0.25" top="0.75" bottom="0.75" header="0.3" footer="0.3"/>
  <pageSetup orientation="landscape" horizontalDpi="300" r:id="rId1"/>
  <headerFooter>
    <oddHeader>&amp;CNC Balance of State Continuum of Care
Quarterly Progress Report (QPR)</oddHeader>
    <oddFooter>&amp;R&amp;9QPR version 01.12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Grantee Information</vt:lpstr>
      <vt:lpstr>Relationship to Community</vt:lpstr>
      <vt:lpstr>Program Design</vt:lpstr>
      <vt:lpstr>Performance Measure Check</vt:lpstr>
      <vt:lpstr>Spending</vt:lpstr>
      <vt:lpstr>Additional Information</vt:lpstr>
      <vt:lpstr>Drop Down Lists</vt:lpstr>
      <vt:lpstr>Exhibit One Questions</vt:lpstr>
      <vt:lpstr>'Exhibit One Questions'!Print_Area</vt:lpstr>
      <vt:lpstr>Instructions!Print_Area</vt:lpstr>
      <vt:lpstr>'Performance Measure Check'!Print_Area</vt:lpstr>
      <vt:lpstr>'Exhibit One Questions'!Print_Titles</vt:lpstr>
      <vt:lpstr>'Program Design'!Print_Titles</vt:lpstr>
      <vt:lpstr>Spending!Print_Titles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Neunaber</dc:creator>
  <cp:lastModifiedBy>Emila</cp:lastModifiedBy>
  <cp:lastPrinted>2012-02-01T17:54:05Z</cp:lastPrinted>
  <dcterms:created xsi:type="dcterms:W3CDTF">2012-01-18T16:29:05Z</dcterms:created>
  <dcterms:modified xsi:type="dcterms:W3CDTF">2012-02-17T18:04:52Z</dcterms:modified>
</cp:coreProperties>
</file>